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Sheet1!$A$1:$O$24</definedName>
    <definedName name="_xlnm.Print_Area" localSheetId="0">Sheet1!$A$1:$O$24</definedName>
  </definedNames>
  <calcPr calcId="144525"/>
</workbook>
</file>

<file path=xl/sharedStrings.xml><?xml version="1.0" encoding="utf-8"?>
<sst xmlns="http://schemas.openxmlformats.org/spreadsheetml/2006/main" count="121" uniqueCount="71">
  <si>
    <t>附件</t>
  </si>
  <si>
    <t>2025年第三批（7-9月份）职业技能等级评价补贴资金申请明细表</t>
  </si>
  <si>
    <t>单位名称</t>
  </si>
  <si>
    <t>认定批次</t>
  </si>
  <si>
    <t>认定群体</t>
  </si>
  <si>
    <t>认定工种</t>
  </si>
  <si>
    <t>人数</t>
  </si>
  <si>
    <t>级别</t>
  </si>
  <si>
    <t>补贴标准（元）</t>
  </si>
  <si>
    <t>认定方式</t>
  </si>
  <si>
    <t>补贴比例</t>
  </si>
  <si>
    <t>补贴金额（元）</t>
  </si>
  <si>
    <t>小计（元）</t>
  </si>
  <si>
    <t>合计金额（元）</t>
  </si>
  <si>
    <t>开户银行</t>
  </si>
  <si>
    <t>开户账号</t>
  </si>
  <si>
    <t>济源技师学院</t>
  </si>
  <si>
    <t>第8批</t>
  </si>
  <si>
    <t>就业困难人员</t>
  </si>
  <si>
    <t>中式烹调师</t>
  </si>
  <si>
    <t>初级</t>
  </si>
  <si>
    <t>考核认定</t>
  </si>
  <si>
    <t xml:space="preserve">机构名称：济源技师学院                                          帐户名： 济源产城融合示范区财政局代管资金财政专户
开户银行：中国工商银行股份有限公司济源沁园路支行
</t>
  </si>
  <si>
    <t>9558851702001828960</t>
  </si>
  <si>
    <t>济源职业技术学院职业技能等级认定中心</t>
  </si>
  <si>
    <t>第9批</t>
  </si>
  <si>
    <t>学生</t>
  </si>
  <si>
    <t>养老护理员</t>
  </si>
  <si>
    <t>高级</t>
  </si>
  <si>
    <t>自主认定</t>
  </si>
  <si>
    <t>机构名称：济源职业技术学院职业技能等级认定中心                                                                                 帐户名： 济源产城融合示范区财政局代管资金财政专户
开户银行：工商银行济源沁园路支行</t>
  </si>
  <si>
    <t>9558851702001829125</t>
  </si>
  <si>
    <t>第10批</t>
  </si>
  <si>
    <t>养老护理员、育婴员</t>
  </si>
  <si>
    <t>第11批</t>
  </si>
  <si>
    <t>汽车电器维修工</t>
  </si>
  <si>
    <t>第12批</t>
  </si>
  <si>
    <t>茶艺师</t>
  </si>
  <si>
    <t>第13批</t>
  </si>
  <si>
    <t>食品检验员、脊柱按摩师、药品购销员</t>
  </si>
  <si>
    <t>第14批</t>
  </si>
  <si>
    <t>动画制作员、珠宝设计师、室内装饰设计师、广告设计师</t>
  </si>
  <si>
    <t>第15批</t>
  </si>
  <si>
    <t>薪税师、供应链管理师、直播销售员、网商、收银员、跨境电子商务师</t>
  </si>
  <si>
    <t>第16批</t>
  </si>
  <si>
    <t>食品检验员</t>
  </si>
  <si>
    <t>第17批</t>
  </si>
  <si>
    <t>计算机程序设计员</t>
  </si>
  <si>
    <t>第18批</t>
  </si>
  <si>
    <t>保育师</t>
  </si>
  <si>
    <t>第19批</t>
  </si>
  <si>
    <t>食品检验员、化工总控工、转炉炼钢工</t>
  </si>
  <si>
    <t>第20批</t>
  </si>
  <si>
    <t>电工</t>
  </si>
  <si>
    <t>第21批</t>
  </si>
  <si>
    <t>工业机器人系统操作员、制图员、无人机驾驶员、数控车床</t>
  </si>
  <si>
    <t>第22批</t>
  </si>
  <si>
    <t>制图员</t>
  </si>
  <si>
    <t>第23批</t>
  </si>
  <si>
    <t>工程测量员、电工、室内装饰设计师</t>
  </si>
  <si>
    <t>第24批</t>
  </si>
  <si>
    <t>济源职业技术学校</t>
  </si>
  <si>
    <t>第1批</t>
  </si>
  <si>
    <t>城乡未继续升学的应届初高中毕业生</t>
  </si>
  <si>
    <t xml:space="preserve">计算机维修工、汽车电器维修工、保育师、裁剪服装制版、茶艺师、动物疫病防治员、化工总控工、电工、园艺生产技术员、直播销售员、中式烹调师
</t>
  </si>
  <si>
    <t>中级</t>
  </si>
  <si>
    <t>机构名称：济源职业技术学校职业技能等级认定中心                                                                                 帐户名： 济源产城融合示范区财政局代管资金财政专户
开户银行：工商银行济源沁园路支行</t>
  </si>
  <si>
    <t>9558851702001826063</t>
  </si>
  <si>
    <t>共计：</t>
  </si>
  <si>
    <t>18批</t>
  </si>
  <si>
    <t>32个工种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</si>
</sst>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仿宋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8" borderId="6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7" fillId="29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2" borderId="8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0" borderId="0"/>
    <xf numFmtId="0" fontId="8" fillId="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7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9" fontId="6" fillId="0" borderId="1" xfId="0" applyNumberFormat="true" applyFont="true" applyFill="true" applyBorder="true" applyAlignment="true">
      <alignment horizontal="center" vertical="center" wrapText="true"/>
    </xf>
    <xf numFmtId="9" fontId="6" fillId="0" borderId="1" xfId="4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5">
    <cellStyle name="常规" xfId="0" builtinId="0"/>
    <cellStyle name="百分比 2" xfId="1"/>
    <cellStyle name="常规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="70" zoomScaleNormal="150" zoomScaleSheetLayoutView="70" workbookViewId="0">
      <selection activeCell="D13" sqref="D13"/>
    </sheetView>
  </sheetViews>
  <sheetFormatPr defaultColWidth="9" defaultRowHeight="14.25"/>
  <cols>
    <col min="1" max="1" width="20.7166666666667" style="1" customWidth="true"/>
    <col min="2" max="2" width="11.425" style="1" customWidth="true"/>
    <col min="3" max="3" width="15.3583333333333" style="2" customWidth="true"/>
    <col min="4" max="4" width="54.2833333333333" style="2" customWidth="true"/>
    <col min="5" max="6" width="8.39166666666667" style="1" customWidth="true"/>
    <col min="7" max="7" width="6.775" style="1" customWidth="true"/>
    <col min="8" max="8" width="11.6" style="1" customWidth="true"/>
    <col min="9" max="9" width="13.2166666666667" style="1" customWidth="true"/>
    <col min="10" max="10" width="7.5" style="1" customWidth="true"/>
    <col min="11" max="11" width="12.5" style="1" customWidth="true"/>
    <col min="12" max="12" width="13.0333333333333" style="1" customWidth="true"/>
    <col min="13" max="13" width="13.2083333333333" style="1" customWidth="true"/>
    <col min="14" max="14" width="50.7166666666667" style="1" customWidth="true"/>
    <col min="15" max="15" width="33.625" style="1" customWidth="true"/>
    <col min="16" max="16377" width="9" style="1"/>
    <col min="16378" max="16382" width="9" style="3"/>
    <col min="16383" max="16384" width="9" style="4"/>
  </cols>
  <sheetData>
    <row r="1" s="1" customFormat="true" ht="21.95" customHeight="true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true" ht="52" customHeight="true" spans="1:15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75" customHeight="true" spans="1:15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/>
      <c r="H3" s="10" t="s">
        <v>8</v>
      </c>
      <c r="I3" s="9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9" t="s">
        <v>14</v>
      </c>
      <c r="O3" s="9" t="s">
        <v>15</v>
      </c>
    </row>
    <row r="4" s="1" customFormat="true" ht="106" customHeight="true" spans="1:15">
      <c r="A4" s="11" t="s">
        <v>16</v>
      </c>
      <c r="B4" s="11" t="s">
        <v>17</v>
      </c>
      <c r="C4" s="12" t="s">
        <v>18</v>
      </c>
      <c r="D4" s="11" t="s">
        <v>19</v>
      </c>
      <c r="E4" s="13">
        <v>38</v>
      </c>
      <c r="F4" s="11" t="s">
        <v>20</v>
      </c>
      <c r="G4" s="11">
        <v>38</v>
      </c>
      <c r="H4" s="11">
        <v>200</v>
      </c>
      <c r="I4" s="13" t="s">
        <v>21</v>
      </c>
      <c r="J4" s="15">
        <v>1</v>
      </c>
      <c r="K4" s="13">
        <f t="shared" ref="K4" si="0">J4*H4*G4</f>
        <v>7600</v>
      </c>
      <c r="L4" s="13">
        <f>K4</f>
        <v>7600</v>
      </c>
      <c r="M4" s="11">
        <f>SUM(L4:L4)</f>
        <v>7600</v>
      </c>
      <c r="N4" s="14" t="s">
        <v>22</v>
      </c>
      <c r="O4" s="17" t="s">
        <v>23</v>
      </c>
    </row>
    <row r="5" s="1" customFormat="true" ht="35.1" customHeight="true" spans="1:15">
      <c r="A5" s="11" t="s">
        <v>24</v>
      </c>
      <c r="B5" s="13" t="s">
        <v>25</v>
      </c>
      <c r="C5" s="11" t="s">
        <v>26</v>
      </c>
      <c r="D5" s="11" t="s">
        <v>27</v>
      </c>
      <c r="E5" s="13">
        <v>500</v>
      </c>
      <c r="F5" s="11" t="s">
        <v>28</v>
      </c>
      <c r="G5" s="11">
        <v>500</v>
      </c>
      <c r="H5" s="11">
        <v>280</v>
      </c>
      <c r="I5" s="11" t="s">
        <v>29</v>
      </c>
      <c r="J5" s="16">
        <v>0.5</v>
      </c>
      <c r="K5" s="11">
        <f t="shared" ref="K5:K21" si="1">J5*H5*G5</f>
        <v>70000</v>
      </c>
      <c r="L5" s="11">
        <f>K5</f>
        <v>70000</v>
      </c>
      <c r="M5" s="11">
        <f>SUM(L5:L20)</f>
        <v>810600</v>
      </c>
      <c r="N5" s="14" t="s">
        <v>30</v>
      </c>
      <c r="O5" s="17" t="s">
        <v>31</v>
      </c>
    </row>
    <row r="6" s="1" customFormat="true" ht="42" customHeight="true" spans="1:15">
      <c r="A6" s="11"/>
      <c r="B6" s="13" t="s">
        <v>32</v>
      </c>
      <c r="C6" s="11" t="s">
        <v>26</v>
      </c>
      <c r="D6" s="11" t="s">
        <v>33</v>
      </c>
      <c r="E6" s="13">
        <v>473</v>
      </c>
      <c r="F6" s="11" t="s">
        <v>28</v>
      </c>
      <c r="G6" s="11">
        <v>473</v>
      </c>
      <c r="H6" s="11">
        <v>280</v>
      </c>
      <c r="I6" s="11" t="s">
        <v>29</v>
      </c>
      <c r="J6" s="16">
        <v>0.5</v>
      </c>
      <c r="K6" s="11">
        <f t="shared" si="1"/>
        <v>66220</v>
      </c>
      <c r="L6" s="11">
        <f t="shared" ref="L6:L21" si="2">K6</f>
        <v>66220</v>
      </c>
      <c r="M6" s="11"/>
      <c r="N6" s="14"/>
      <c r="O6" s="11"/>
    </row>
    <row r="7" s="1" customFormat="true" ht="35.1" customHeight="true" spans="1:15">
      <c r="A7" s="11"/>
      <c r="B7" s="13" t="s">
        <v>34</v>
      </c>
      <c r="C7" s="11" t="s">
        <v>26</v>
      </c>
      <c r="D7" s="11" t="s">
        <v>35</v>
      </c>
      <c r="E7" s="13">
        <v>391</v>
      </c>
      <c r="F7" s="11" t="s">
        <v>28</v>
      </c>
      <c r="G7" s="11">
        <v>391</v>
      </c>
      <c r="H7" s="11">
        <v>280</v>
      </c>
      <c r="I7" s="11" t="s">
        <v>29</v>
      </c>
      <c r="J7" s="16">
        <v>0.5</v>
      </c>
      <c r="K7" s="11">
        <f t="shared" si="1"/>
        <v>54740</v>
      </c>
      <c r="L7" s="11">
        <f t="shared" si="2"/>
        <v>54740</v>
      </c>
      <c r="M7" s="11"/>
      <c r="N7" s="14"/>
      <c r="O7" s="11"/>
    </row>
    <row r="8" s="1" customFormat="true" ht="35.1" customHeight="true" spans="1:15">
      <c r="A8" s="11"/>
      <c r="B8" s="13" t="s">
        <v>36</v>
      </c>
      <c r="C8" s="11" t="s">
        <v>26</v>
      </c>
      <c r="D8" s="11" t="s">
        <v>37</v>
      </c>
      <c r="E8" s="13">
        <v>421</v>
      </c>
      <c r="F8" s="11" t="s">
        <v>28</v>
      </c>
      <c r="G8" s="11">
        <v>421</v>
      </c>
      <c r="H8" s="11">
        <v>280</v>
      </c>
      <c r="I8" s="11" t="s">
        <v>29</v>
      </c>
      <c r="J8" s="16">
        <v>0.5</v>
      </c>
      <c r="K8" s="11">
        <f t="shared" ref="K8:K19" si="3">J8*H8*G8</f>
        <v>58940</v>
      </c>
      <c r="L8" s="11">
        <f t="shared" ref="L8:L19" si="4">K8</f>
        <v>58940</v>
      </c>
      <c r="M8" s="11"/>
      <c r="N8" s="14"/>
      <c r="O8" s="11"/>
    </row>
    <row r="9" s="1" customFormat="true" ht="35.1" customHeight="true" spans="1:15">
      <c r="A9" s="11"/>
      <c r="B9" s="13" t="s">
        <v>38</v>
      </c>
      <c r="C9" s="11" t="s">
        <v>26</v>
      </c>
      <c r="D9" s="11" t="s">
        <v>39</v>
      </c>
      <c r="E9" s="13">
        <v>547</v>
      </c>
      <c r="F9" s="11" t="s">
        <v>28</v>
      </c>
      <c r="G9" s="11">
        <v>547</v>
      </c>
      <c r="H9" s="11">
        <v>280</v>
      </c>
      <c r="I9" s="11" t="s">
        <v>29</v>
      </c>
      <c r="J9" s="16">
        <v>0.5</v>
      </c>
      <c r="K9" s="11">
        <f t="shared" si="3"/>
        <v>76580</v>
      </c>
      <c r="L9" s="11">
        <f t="shared" si="4"/>
        <v>76580</v>
      </c>
      <c r="M9" s="11"/>
      <c r="N9" s="14"/>
      <c r="O9" s="11"/>
    </row>
    <row r="10" s="1" customFormat="true" ht="41.25" customHeight="true" spans="1:15">
      <c r="A10" s="11"/>
      <c r="B10" s="13" t="s">
        <v>40</v>
      </c>
      <c r="C10" s="11" t="s">
        <v>26</v>
      </c>
      <c r="D10" s="11" t="s">
        <v>41</v>
      </c>
      <c r="E10" s="13">
        <v>554</v>
      </c>
      <c r="F10" s="11" t="s">
        <v>28</v>
      </c>
      <c r="G10" s="11">
        <v>554</v>
      </c>
      <c r="H10" s="11">
        <v>280</v>
      </c>
      <c r="I10" s="11" t="s">
        <v>29</v>
      </c>
      <c r="J10" s="16">
        <v>0.5</v>
      </c>
      <c r="K10" s="11">
        <f t="shared" si="3"/>
        <v>77560</v>
      </c>
      <c r="L10" s="11">
        <f t="shared" si="4"/>
        <v>77560</v>
      </c>
      <c r="M10" s="11"/>
      <c r="N10" s="14"/>
      <c r="O10" s="11"/>
    </row>
    <row r="11" s="1" customFormat="true" ht="44.25" customHeight="true" spans="1:15">
      <c r="A11" s="11"/>
      <c r="B11" s="13" t="s">
        <v>42</v>
      </c>
      <c r="C11" s="11" t="s">
        <v>26</v>
      </c>
      <c r="D11" s="11" t="s">
        <v>43</v>
      </c>
      <c r="E11" s="13">
        <v>572</v>
      </c>
      <c r="F11" s="11" t="s">
        <v>28</v>
      </c>
      <c r="G11" s="11">
        <v>572</v>
      </c>
      <c r="H11" s="11">
        <v>280</v>
      </c>
      <c r="I11" s="11" t="s">
        <v>29</v>
      </c>
      <c r="J11" s="16">
        <v>0.5</v>
      </c>
      <c r="K11" s="11">
        <f t="shared" si="3"/>
        <v>80080</v>
      </c>
      <c r="L11" s="11">
        <f t="shared" si="4"/>
        <v>80080</v>
      </c>
      <c r="M11" s="11"/>
      <c r="N11" s="14"/>
      <c r="O11" s="11"/>
    </row>
    <row r="12" s="1" customFormat="true" ht="35.1" customHeight="true" spans="1:15">
      <c r="A12" s="11"/>
      <c r="B12" s="13" t="s">
        <v>44</v>
      </c>
      <c r="C12" s="11" t="s">
        <v>26</v>
      </c>
      <c r="D12" s="11" t="s">
        <v>45</v>
      </c>
      <c r="E12" s="13">
        <v>107</v>
      </c>
      <c r="F12" s="11" t="s">
        <v>28</v>
      </c>
      <c r="G12" s="11">
        <v>107</v>
      </c>
      <c r="H12" s="11">
        <v>280</v>
      </c>
      <c r="I12" s="11" t="s">
        <v>29</v>
      </c>
      <c r="J12" s="16">
        <v>0.5</v>
      </c>
      <c r="K12" s="11">
        <f t="shared" si="3"/>
        <v>14980</v>
      </c>
      <c r="L12" s="11">
        <f t="shared" si="4"/>
        <v>14980</v>
      </c>
      <c r="M12" s="11"/>
      <c r="N12" s="14"/>
      <c r="O12" s="11"/>
    </row>
    <row r="13" s="1" customFormat="true" ht="35.1" customHeight="true" spans="1:15">
      <c r="A13" s="11"/>
      <c r="B13" s="13" t="s">
        <v>46</v>
      </c>
      <c r="C13" s="11" t="s">
        <v>26</v>
      </c>
      <c r="D13" s="11" t="s">
        <v>47</v>
      </c>
      <c r="E13" s="13">
        <v>56</v>
      </c>
      <c r="F13" s="11" t="s">
        <v>28</v>
      </c>
      <c r="G13" s="11">
        <v>56</v>
      </c>
      <c r="H13" s="11">
        <v>280</v>
      </c>
      <c r="I13" s="11" t="s">
        <v>29</v>
      </c>
      <c r="J13" s="16">
        <v>0.5</v>
      </c>
      <c r="K13" s="11">
        <f t="shared" si="3"/>
        <v>7840</v>
      </c>
      <c r="L13" s="11">
        <f t="shared" si="4"/>
        <v>7840</v>
      </c>
      <c r="M13" s="11"/>
      <c r="N13" s="14"/>
      <c r="O13" s="11"/>
    </row>
    <row r="14" s="1" customFormat="true" ht="35.1" customHeight="true" spans="1:15">
      <c r="A14" s="11"/>
      <c r="B14" s="13" t="s">
        <v>48</v>
      </c>
      <c r="C14" s="11" t="s">
        <v>26</v>
      </c>
      <c r="D14" s="11" t="s">
        <v>49</v>
      </c>
      <c r="E14" s="13">
        <v>334</v>
      </c>
      <c r="F14" s="11" t="s">
        <v>28</v>
      </c>
      <c r="G14" s="11">
        <v>334</v>
      </c>
      <c r="H14" s="11">
        <v>280</v>
      </c>
      <c r="I14" s="11" t="s">
        <v>29</v>
      </c>
      <c r="J14" s="16">
        <v>0.5</v>
      </c>
      <c r="K14" s="11">
        <f t="shared" si="3"/>
        <v>46760</v>
      </c>
      <c r="L14" s="11">
        <f t="shared" si="4"/>
        <v>46760</v>
      </c>
      <c r="M14" s="11"/>
      <c r="N14" s="14"/>
      <c r="O14" s="11"/>
    </row>
    <row r="15" s="1" customFormat="true" ht="35.1" customHeight="true" spans="1:15">
      <c r="A15" s="11"/>
      <c r="B15" s="13" t="s">
        <v>50</v>
      </c>
      <c r="C15" s="11" t="s">
        <v>26</v>
      </c>
      <c r="D15" s="11" t="s">
        <v>51</v>
      </c>
      <c r="E15" s="13">
        <v>381</v>
      </c>
      <c r="F15" s="11" t="s">
        <v>28</v>
      </c>
      <c r="G15" s="11">
        <v>381</v>
      </c>
      <c r="H15" s="11">
        <v>280</v>
      </c>
      <c r="I15" s="11" t="s">
        <v>29</v>
      </c>
      <c r="J15" s="16">
        <v>0.5</v>
      </c>
      <c r="K15" s="11">
        <f t="shared" si="3"/>
        <v>53340</v>
      </c>
      <c r="L15" s="11">
        <f t="shared" si="4"/>
        <v>53340</v>
      </c>
      <c r="M15" s="11"/>
      <c r="N15" s="14"/>
      <c r="O15" s="11"/>
    </row>
    <row r="16" s="1" customFormat="true" ht="35.1" customHeight="true" spans="1:15">
      <c r="A16" s="11"/>
      <c r="B16" s="13" t="s">
        <v>52</v>
      </c>
      <c r="C16" s="11" t="s">
        <v>26</v>
      </c>
      <c r="D16" s="11" t="s">
        <v>53</v>
      </c>
      <c r="E16" s="13">
        <v>502</v>
      </c>
      <c r="F16" s="11" t="s">
        <v>28</v>
      </c>
      <c r="G16" s="11">
        <v>502</v>
      </c>
      <c r="H16" s="11">
        <v>280</v>
      </c>
      <c r="I16" s="11" t="s">
        <v>29</v>
      </c>
      <c r="J16" s="16">
        <v>0.5</v>
      </c>
      <c r="K16" s="11">
        <f t="shared" si="3"/>
        <v>70280</v>
      </c>
      <c r="L16" s="11">
        <f t="shared" si="4"/>
        <v>70280</v>
      </c>
      <c r="M16" s="11"/>
      <c r="N16" s="14"/>
      <c r="O16" s="11"/>
    </row>
    <row r="17" s="1" customFormat="true" ht="45" customHeight="true" spans="1:15">
      <c r="A17" s="11"/>
      <c r="B17" s="13" t="s">
        <v>54</v>
      </c>
      <c r="C17" s="11" t="s">
        <v>26</v>
      </c>
      <c r="D17" s="11" t="s">
        <v>55</v>
      </c>
      <c r="E17" s="13">
        <v>326</v>
      </c>
      <c r="F17" s="11" t="s">
        <v>28</v>
      </c>
      <c r="G17" s="11">
        <v>326</v>
      </c>
      <c r="H17" s="11">
        <v>280</v>
      </c>
      <c r="I17" s="11" t="s">
        <v>29</v>
      </c>
      <c r="J17" s="16">
        <v>0.5</v>
      </c>
      <c r="K17" s="11">
        <f t="shared" si="3"/>
        <v>45640</v>
      </c>
      <c r="L17" s="11">
        <f t="shared" si="4"/>
        <v>45640</v>
      </c>
      <c r="M17" s="11"/>
      <c r="N17" s="14"/>
      <c r="O17" s="11"/>
    </row>
    <row r="18" s="1" customFormat="true" ht="35.1" customHeight="true" spans="1:15">
      <c r="A18" s="11"/>
      <c r="B18" s="13" t="s">
        <v>56</v>
      </c>
      <c r="C18" s="11" t="s">
        <v>26</v>
      </c>
      <c r="D18" s="11" t="s">
        <v>57</v>
      </c>
      <c r="E18" s="13">
        <v>284</v>
      </c>
      <c r="F18" s="11" t="s">
        <v>28</v>
      </c>
      <c r="G18" s="11">
        <v>284</v>
      </c>
      <c r="H18" s="11">
        <v>280</v>
      </c>
      <c r="I18" s="11" t="s">
        <v>29</v>
      </c>
      <c r="J18" s="16">
        <v>0.5</v>
      </c>
      <c r="K18" s="11">
        <f t="shared" si="3"/>
        <v>39760</v>
      </c>
      <c r="L18" s="11">
        <f t="shared" si="4"/>
        <v>39760</v>
      </c>
      <c r="M18" s="11"/>
      <c r="N18" s="14"/>
      <c r="O18" s="11"/>
    </row>
    <row r="19" s="1" customFormat="true" ht="35.1" customHeight="true" spans="1:15">
      <c r="A19" s="11"/>
      <c r="B19" s="13" t="s">
        <v>58</v>
      </c>
      <c r="C19" s="11" t="s">
        <v>26</v>
      </c>
      <c r="D19" s="11" t="s">
        <v>59</v>
      </c>
      <c r="E19" s="13">
        <v>304</v>
      </c>
      <c r="F19" s="11" t="s">
        <v>28</v>
      </c>
      <c r="G19" s="11">
        <v>304</v>
      </c>
      <c r="H19" s="11">
        <v>280</v>
      </c>
      <c r="I19" s="11" t="s">
        <v>29</v>
      </c>
      <c r="J19" s="16">
        <v>0.5</v>
      </c>
      <c r="K19" s="11">
        <f t="shared" si="3"/>
        <v>42560</v>
      </c>
      <c r="L19" s="11">
        <f t="shared" si="4"/>
        <v>42560</v>
      </c>
      <c r="M19" s="11"/>
      <c r="N19" s="14"/>
      <c r="O19" s="11"/>
    </row>
    <row r="20" s="1" customFormat="true" ht="35.1" customHeight="true" spans="1:15">
      <c r="A20" s="11"/>
      <c r="B20" s="13" t="s">
        <v>60</v>
      </c>
      <c r="C20" s="11" t="s">
        <v>26</v>
      </c>
      <c r="D20" s="11" t="s">
        <v>35</v>
      </c>
      <c r="E20" s="13">
        <v>38</v>
      </c>
      <c r="F20" s="11" t="s">
        <v>28</v>
      </c>
      <c r="G20" s="11">
        <v>38</v>
      </c>
      <c r="H20" s="11">
        <v>280</v>
      </c>
      <c r="I20" s="11" t="s">
        <v>29</v>
      </c>
      <c r="J20" s="16">
        <v>0.5</v>
      </c>
      <c r="K20" s="11">
        <f t="shared" si="1"/>
        <v>5320</v>
      </c>
      <c r="L20" s="11">
        <f t="shared" si="2"/>
        <v>5320</v>
      </c>
      <c r="M20" s="11"/>
      <c r="N20" s="14"/>
      <c r="O20" s="11"/>
    </row>
    <row r="21" s="1" customFormat="true" ht="93.75" customHeight="true" spans="1:15">
      <c r="A21" s="11" t="s">
        <v>61</v>
      </c>
      <c r="B21" s="13" t="s">
        <v>62</v>
      </c>
      <c r="C21" s="11" t="s">
        <v>63</v>
      </c>
      <c r="D21" s="14" t="s">
        <v>64</v>
      </c>
      <c r="E21" s="13">
        <v>1317</v>
      </c>
      <c r="F21" s="11" t="s">
        <v>65</v>
      </c>
      <c r="G21" s="11">
        <v>1317</v>
      </c>
      <c r="H21" s="11">
        <v>240</v>
      </c>
      <c r="I21" s="11" t="s">
        <v>29</v>
      </c>
      <c r="J21" s="16">
        <v>0.5</v>
      </c>
      <c r="K21" s="11">
        <f t="shared" si="1"/>
        <v>158040</v>
      </c>
      <c r="L21" s="11">
        <f t="shared" si="2"/>
        <v>158040</v>
      </c>
      <c r="M21" s="11">
        <f>SUM(L21:L21)</f>
        <v>158040</v>
      </c>
      <c r="N21" s="14" t="s">
        <v>66</v>
      </c>
      <c r="O21" s="17" t="s">
        <v>67</v>
      </c>
    </row>
    <row r="22" s="1" customFormat="true" ht="39" customHeight="true" spans="1:15">
      <c r="A22" s="11" t="s">
        <v>68</v>
      </c>
      <c r="B22" s="11" t="s">
        <v>69</v>
      </c>
      <c r="C22" s="11"/>
      <c r="D22" s="11" t="s">
        <v>70</v>
      </c>
      <c r="E22" s="11">
        <v>7145</v>
      </c>
      <c r="F22" s="11" t="s">
        <v>20</v>
      </c>
      <c r="G22" s="11">
        <v>38</v>
      </c>
      <c r="H22" s="11"/>
      <c r="I22" s="11"/>
      <c r="J22" s="11"/>
      <c r="K22" s="11">
        <v>7600</v>
      </c>
      <c r="L22" s="11">
        <v>976240</v>
      </c>
      <c r="M22" s="11">
        <v>976240</v>
      </c>
      <c r="N22" s="14"/>
      <c r="O22" s="14"/>
    </row>
    <row r="23" s="1" customFormat="true" ht="39" customHeight="true" spans="1:15">
      <c r="A23" s="11"/>
      <c r="B23" s="11"/>
      <c r="C23" s="11"/>
      <c r="D23" s="11"/>
      <c r="E23" s="11"/>
      <c r="F23" s="11" t="s">
        <v>65</v>
      </c>
      <c r="G23" s="11">
        <v>1317</v>
      </c>
      <c r="H23" s="11"/>
      <c r="I23" s="11"/>
      <c r="J23" s="11"/>
      <c r="K23" s="11">
        <v>158040</v>
      </c>
      <c r="L23" s="11"/>
      <c r="M23" s="11"/>
      <c r="N23" s="14"/>
      <c r="O23" s="14"/>
    </row>
    <row r="24" customFormat="true" ht="41" customHeight="true" spans="1:15">
      <c r="A24" s="11"/>
      <c r="B24" s="11"/>
      <c r="C24" s="11"/>
      <c r="D24" s="11"/>
      <c r="E24" s="11"/>
      <c r="F24" s="11" t="s">
        <v>28</v>
      </c>
      <c r="G24" s="13">
        <v>5790</v>
      </c>
      <c r="H24" s="11"/>
      <c r="I24" s="11"/>
      <c r="J24" s="11"/>
      <c r="K24" s="13">
        <v>810600</v>
      </c>
      <c r="L24" s="11"/>
      <c r="M24" s="11"/>
      <c r="N24" s="14"/>
      <c r="O24" s="14"/>
    </row>
  </sheetData>
  <autoFilter ref="A1:O24">
    <extLst/>
  </autoFilter>
  <mergeCells count="18">
    <mergeCell ref="A1:M1"/>
    <mergeCell ref="A2:O2"/>
    <mergeCell ref="F3:G3"/>
    <mergeCell ref="H22:J22"/>
    <mergeCell ref="H23:J23"/>
    <mergeCell ref="H24:J24"/>
    <mergeCell ref="A5:A20"/>
    <mergeCell ref="A22:A24"/>
    <mergeCell ref="B22:B24"/>
    <mergeCell ref="C22:C24"/>
    <mergeCell ref="D22:D24"/>
    <mergeCell ref="E22:E24"/>
    <mergeCell ref="L22:L24"/>
    <mergeCell ref="M5:M20"/>
    <mergeCell ref="M22:M24"/>
    <mergeCell ref="N5:N20"/>
    <mergeCell ref="O5:O20"/>
    <mergeCell ref="N22:O24"/>
  </mergeCells>
  <pageMargins left="0.354166666666667" right="0.118055555555556" top="0.590277777777778" bottom="0.118055555555556" header="0.393055555555556" footer="0.0388888888888889"/>
  <pageSetup paperSize="9" scale="47" orientation="landscape" horizontalDpi="600"/>
  <headerFooter>
    <oddFooter>&amp;C&amp;P</oddFooter>
  </headerFooter>
  <rowBreaks count="1" manualBreakCount="1"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aaaaa</dc:creator>
  <cp:lastModifiedBy>greatwall</cp:lastModifiedBy>
  <dcterms:created xsi:type="dcterms:W3CDTF">2022-11-24T10:45:00Z</dcterms:created>
  <dcterms:modified xsi:type="dcterms:W3CDTF">2025-11-07T14:53:15Z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EAF2E2A59A9C45CEAB456A53C29A8088_13</vt:lpwstr>
  </property>
</Properties>
</file>