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Sheet1!$A$1:$O$23</definedName>
    <definedName name="_xlnm.Print_Area" localSheetId="0">Sheet1!$A$1:$O$23</definedName>
  </definedNames>
  <calcPr calcId="144525"/>
</workbook>
</file>

<file path=xl/sharedStrings.xml><?xml version="1.0" encoding="utf-8"?>
<sst xmlns="http://schemas.openxmlformats.org/spreadsheetml/2006/main" count="126" uniqueCount="66">
  <si>
    <t>附件</t>
  </si>
  <si>
    <t>2025年第二批（4-6月份）职业技能等级评价补贴资金申请明细表</t>
  </si>
  <si>
    <t>单位名称</t>
  </si>
  <si>
    <t>认定批次</t>
  </si>
  <si>
    <t>认定群体</t>
  </si>
  <si>
    <t>认定工种</t>
  </si>
  <si>
    <t>人数</t>
  </si>
  <si>
    <t>级别</t>
  </si>
  <si>
    <t>补贴标准（元）</t>
  </si>
  <si>
    <t>认定方式</t>
  </si>
  <si>
    <t>补贴比例</t>
  </si>
  <si>
    <t>补贴金额（元）</t>
  </si>
  <si>
    <t>小计（元）</t>
  </si>
  <si>
    <t>合计金额（元）</t>
  </si>
  <si>
    <t>开户银行</t>
  </si>
  <si>
    <t>开户账号</t>
  </si>
  <si>
    <t>济源技师学院</t>
  </si>
  <si>
    <t>第5批</t>
  </si>
  <si>
    <t>就业困难人员</t>
  </si>
  <si>
    <t>中式烹调师</t>
  </si>
  <si>
    <t>初级</t>
  </si>
  <si>
    <t>考核认定</t>
  </si>
  <si>
    <t xml:space="preserve">机构名称：济源技师学院                                          帐户名： 济源产城融合示范区财政局代管资金财政专户
开户银行：中国工商银行股份有限公司济源沁园路支行
</t>
  </si>
  <si>
    <t>9558851702001828960</t>
  </si>
  <si>
    <t>第6批</t>
  </si>
  <si>
    <t>城镇登记失业人员</t>
  </si>
  <si>
    <t>济源职业技术学院职业技能等级认定中心</t>
  </si>
  <si>
    <t>学生</t>
  </si>
  <si>
    <t>电工</t>
  </si>
  <si>
    <t>高级</t>
  </si>
  <si>
    <t>自主认定</t>
  </si>
  <si>
    <t>机构名称：济源职业技术学院职业技能等级认定中心                                                                                 帐户名： 济源产城融合示范区财政局代管资金财政专户
开户银行：工商银行济源沁园路支行</t>
  </si>
  <si>
    <t>9558851702001829125</t>
  </si>
  <si>
    <t>工业机器人系统操作员、制图员、无人机驾驶员、数控车床</t>
  </si>
  <si>
    <t>第7批</t>
  </si>
  <si>
    <t>网商、收银员、跨境电子商务师</t>
  </si>
  <si>
    <t>第8批</t>
  </si>
  <si>
    <t>薪税师、供应链管理师、直播销售员</t>
  </si>
  <si>
    <t>济源市康贝尔职业培训学校</t>
  </si>
  <si>
    <t>第11批</t>
  </si>
  <si>
    <t>农村转移就业劳动者</t>
  </si>
  <si>
    <t xml:space="preserve">家政服务员
</t>
  </si>
  <si>
    <t>机构名称：济源市康贝尔职业培训学校
开户银行：济源市农村商业银行营业部</t>
  </si>
  <si>
    <t>0000 0268 8064 7020 8012</t>
  </si>
  <si>
    <t>第12批</t>
  </si>
  <si>
    <t>养老护理员</t>
  </si>
  <si>
    <t>第13批</t>
  </si>
  <si>
    <t>农村转移就业劳动者、城镇登记失业人员</t>
  </si>
  <si>
    <t>电子商务师</t>
  </si>
  <si>
    <t>第14批</t>
  </si>
  <si>
    <t>第15批</t>
  </si>
  <si>
    <t>第16批</t>
  </si>
  <si>
    <t>脊柱按摩师</t>
  </si>
  <si>
    <t>济源市唯美绣美妆职业培训学校</t>
  </si>
  <si>
    <t>第2批</t>
  </si>
  <si>
    <t>美容师</t>
  </si>
  <si>
    <t>机构名称：济源市唯美绣美妆职业培训学校
开户银行：农村商业银行东关分理处</t>
  </si>
  <si>
    <t>02003041800000047</t>
  </si>
  <si>
    <t>第3批</t>
  </si>
  <si>
    <t>第4批</t>
  </si>
  <si>
    <t>济源市家家兴职业培训学校</t>
  </si>
  <si>
    <t>机构名称：济源市家家兴职业培训学校
开户银行：农商行济水支行</t>
  </si>
  <si>
    <t>02002011600000026</t>
  </si>
  <si>
    <t>共计：</t>
  </si>
  <si>
    <t>18批</t>
  </si>
  <si>
    <t>18个工种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</si>
</sst>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仿宋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4"/>
      <name val="仿宋"/>
      <charset val="134"/>
    </font>
    <font>
      <sz val="14"/>
      <name val="华文仿宋"/>
      <charset val="134"/>
    </font>
    <font>
      <sz val="14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7" borderId="10" applyNumberFormat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29" fillId="31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0" fillId="14" borderId="11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14" borderId="7" applyNumberForma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19" borderId="8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1" fillId="0" borderId="0"/>
    <xf numFmtId="0" fontId="9" fillId="8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top"/>
    </xf>
    <xf numFmtId="0" fontId="4" fillId="0" borderId="0" xfId="0" applyFont="true" applyFill="true" applyAlignment="true">
      <alignment horizontal="center" vertical="top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7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8" fillId="0" borderId="1" xfId="7" applyFont="true" applyBorder="true" applyAlignment="true">
      <alignment horizontal="center" vertical="center" wrapText="true"/>
    </xf>
    <xf numFmtId="9" fontId="6" fillId="0" borderId="1" xfId="0" applyNumberFormat="true" applyFont="true" applyFill="true" applyBorder="true" applyAlignment="true">
      <alignment horizontal="center" vertical="center" wrapText="true"/>
    </xf>
    <xf numFmtId="9" fontId="6" fillId="0" borderId="1" xfId="40" applyNumberFormat="true" applyFont="true" applyFill="true" applyBorder="true" applyAlignment="true">
      <alignment horizontal="center" vertical="center" wrapText="true"/>
    </xf>
    <xf numFmtId="9" fontId="6" fillId="0" borderId="2" xfId="4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 wrapText="true"/>
    </xf>
  </cellXfs>
  <cellStyles count="55">
    <cellStyle name="常规" xfId="0" builtinId="0"/>
    <cellStyle name="百分比 2" xfId="1"/>
    <cellStyle name="常规 2 3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常规 5" xfId="1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常规 2 2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view="pageBreakPreview" zoomScale="70" zoomScaleNormal="150" zoomScaleSheetLayoutView="70" workbookViewId="0">
      <selection activeCell="J17" sqref="J17"/>
    </sheetView>
  </sheetViews>
  <sheetFormatPr defaultColWidth="9" defaultRowHeight="14.25"/>
  <cols>
    <col min="1" max="1" width="22.1416666666667" style="1" customWidth="true"/>
    <col min="2" max="2" width="11.9666666666667" style="1" customWidth="true"/>
    <col min="3" max="3" width="26.0666666666667" style="2" customWidth="true"/>
    <col min="4" max="4" width="45.35" style="2" customWidth="true"/>
    <col min="5" max="5" width="9.1" style="1" customWidth="true"/>
    <col min="6" max="6" width="11.0666666666667" style="1" customWidth="true"/>
    <col min="7" max="7" width="6.775" style="1" customWidth="true"/>
    <col min="8" max="8" width="11.625" style="1" customWidth="true"/>
    <col min="9" max="9" width="14" style="1" customWidth="true"/>
    <col min="10" max="10" width="11.625" style="1" customWidth="true"/>
    <col min="11" max="11" width="13.5" style="1" customWidth="true"/>
    <col min="12" max="12" width="14.125" style="1" customWidth="true"/>
    <col min="13" max="13" width="13.375" style="1" customWidth="true"/>
    <col min="14" max="14" width="48.3833333333333" style="1" customWidth="true"/>
    <col min="15" max="15" width="27.675" style="1" customWidth="true"/>
    <col min="16" max="16377" width="9" style="1"/>
    <col min="16378" max="16382" width="9" style="3"/>
    <col min="16383" max="16384" width="9" style="4"/>
  </cols>
  <sheetData>
    <row r="1" s="1" customFormat="true" ht="21.95" customHeight="true" spans="1:13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</row>
    <row r="2" s="1" customFormat="true" ht="52" customHeight="true" spans="1:15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true" ht="50" customHeight="true" spans="1:15">
      <c r="A3" s="9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/>
      <c r="H3" s="10" t="s">
        <v>8</v>
      </c>
      <c r="I3" s="9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9" t="s">
        <v>14</v>
      </c>
      <c r="O3" s="9" t="s">
        <v>15</v>
      </c>
    </row>
    <row r="4" s="1" customFormat="true" ht="41" customHeight="true" spans="1:15">
      <c r="A4" s="11" t="s">
        <v>16</v>
      </c>
      <c r="B4" s="12" t="s">
        <v>17</v>
      </c>
      <c r="C4" s="13" t="s">
        <v>18</v>
      </c>
      <c r="D4" s="12" t="s">
        <v>19</v>
      </c>
      <c r="E4" s="15">
        <v>44</v>
      </c>
      <c r="F4" s="12" t="s">
        <v>20</v>
      </c>
      <c r="G4" s="12">
        <v>44</v>
      </c>
      <c r="H4" s="12">
        <v>200</v>
      </c>
      <c r="I4" s="15" t="s">
        <v>21</v>
      </c>
      <c r="J4" s="18">
        <v>1</v>
      </c>
      <c r="K4" s="15">
        <f t="shared" ref="K4:K5" si="0">J4*H4*G4</f>
        <v>8800</v>
      </c>
      <c r="L4" s="15">
        <f>K4</f>
        <v>8800</v>
      </c>
      <c r="M4" s="11">
        <f>SUM(L4:L5)</f>
        <v>15400</v>
      </c>
      <c r="N4" s="21" t="s">
        <v>22</v>
      </c>
      <c r="O4" s="24" t="s">
        <v>23</v>
      </c>
    </row>
    <row r="5" s="1" customFormat="true" ht="70" customHeight="true" spans="1:15">
      <c r="A5" s="14"/>
      <c r="B5" s="12" t="s">
        <v>24</v>
      </c>
      <c r="C5" s="12" t="s">
        <v>25</v>
      </c>
      <c r="D5" s="12" t="s">
        <v>19</v>
      </c>
      <c r="E5" s="15">
        <v>33</v>
      </c>
      <c r="F5" s="12" t="s">
        <v>20</v>
      </c>
      <c r="G5" s="12">
        <v>33</v>
      </c>
      <c r="H5" s="12">
        <v>200</v>
      </c>
      <c r="I5" s="15" t="s">
        <v>21</v>
      </c>
      <c r="J5" s="18">
        <v>1</v>
      </c>
      <c r="K5" s="15">
        <f t="shared" si="0"/>
        <v>6600</v>
      </c>
      <c r="L5" s="15">
        <f>K5</f>
        <v>6600</v>
      </c>
      <c r="M5" s="14"/>
      <c r="N5" s="21"/>
      <c r="O5" s="22"/>
    </row>
    <row r="6" s="1" customFormat="true" ht="35.1" customHeight="true" spans="1:15">
      <c r="A6" s="11" t="s">
        <v>26</v>
      </c>
      <c r="B6" s="15" t="s">
        <v>17</v>
      </c>
      <c r="C6" s="12" t="s">
        <v>27</v>
      </c>
      <c r="D6" s="12" t="s">
        <v>28</v>
      </c>
      <c r="E6" s="15">
        <v>501</v>
      </c>
      <c r="F6" s="12" t="s">
        <v>29</v>
      </c>
      <c r="G6" s="12">
        <v>501</v>
      </c>
      <c r="H6" s="12">
        <v>280</v>
      </c>
      <c r="I6" s="12" t="s">
        <v>30</v>
      </c>
      <c r="J6" s="19">
        <v>0.5</v>
      </c>
      <c r="K6" s="12">
        <f t="shared" ref="K6:K10" si="1">J6*H6*G6</f>
        <v>70140</v>
      </c>
      <c r="L6" s="12">
        <f>K6</f>
        <v>70140</v>
      </c>
      <c r="M6" s="11">
        <f>SUM(L6:L9)</f>
        <v>208600</v>
      </c>
      <c r="N6" s="23" t="s">
        <v>31</v>
      </c>
      <c r="O6" s="24" t="s">
        <v>32</v>
      </c>
    </row>
    <row r="7" s="1" customFormat="true" ht="53" customHeight="true" spans="1:15">
      <c r="A7" s="14"/>
      <c r="B7" s="15" t="s">
        <v>24</v>
      </c>
      <c r="C7" s="12" t="s">
        <v>27</v>
      </c>
      <c r="D7" s="12" t="s">
        <v>33</v>
      </c>
      <c r="E7" s="15">
        <v>398</v>
      </c>
      <c r="F7" s="12" t="s">
        <v>29</v>
      </c>
      <c r="G7" s="12">
        <v>398</v>
      </c>
      <c r="H7" s="12">
        <v>280</v>
      </c>
      <c r="I7" s="12" t="s">
        <v>30</v>
      </c>
      <c r="J7" s="19">
        <v>0.5</v>
      </c>
      <c r="K7" s="12">
        <f t="shared" si="1"/>
        <v>55720</v>
      </c>
      <c r="L7" s="12">
        <f t="shared" ref="L7:L10" si="2">K7</f>
        <v>55720</v>
      </c>
      <c r="M7" s="14"/>
      <c r="N7" s="23"/>
      <c r="O7" s="22"/>
    </row>
    <row r="8" s="1" customFormat="true" ht="35.1" customHeight="true" spans="1:15">
      <c r="A8" s="14"/>
      <c r="B8" s="15" t="s">
        <v>34</v>
      </c>
      <c r="C8" s="12" t="s">
        <v>27</v>
      </c>
      <c r="D8" s="12" t="s">
        <v>35</v>
      </c>
      <c r="E8" s="15">
        <v>231</v>
      </c>
      <c r="F8" s="12" t="s">
        <v>29</v>
      </c>
      <c r="G8" s="12">
        <v>231</v>
      </c>
      <c r="H8" s="12">
        <v>280</v>
      </c>
      <c r="I8" s="12" t="s">
        <v>30</v>
      </c>
      <c r="J8" s="19">
        <v>0.5</v>
      </c>
      <c r="K8" s="12">
        <f t="shared" si="1"/>
        <v>32340</v>
      </c>
      <c r="L8" s="12">
        <f t="shared" si="2"/>
        <v>32340</v>
      </c>
      <c r="M8" s="14"/>
      <c r="N8" s="23"/>
      <c r="O8" s="22"/>
    </row>
    <row r="9" s="1" customFormat="true" ht="43" customHeight="true" spans="1:15">
      <c r="A9" s="14"/>
      <c r="B9" s="15" t="s">
        <v>36</v>
      </c>
      <c r="C9" s="12" t="s">
        <v>27</v>
      </c>
      <c r="D9" s="12" t="s">
        <v>37</v>
      </c>
      <c r="E9" s="15">
        <v>360</v>
      </c>
      <c r="F9" s="12" t="s">
        <v>29</v>
      </c>
      <c r="G9" s="12">
        <v>360</v>
      </c>
      <c r="H9" s="12">
        <v>280</v>
      </c>
      <c r="I9" s="12" t="s">
        <v>30</v>
      </c>
      <c r="J9" s="19">
        <v>0.5</v>
      </c>
      <c r="K9" s="12">
        <f t="shared" si="1"/>
        <v>50400</v>
      </c>
      <c r="L9" s="12">
        <f t="shared" si="2"/>
        <v>50400</v>
      </c>
      <c r="M9" s="14"/>
      <c r="N9" s="23"/>
      <c r="O9" s="22"/>
    </row>
    <row r="10" s="1" customFormat="true" ht="35" customHeight="true" spans="1:15">
      <c r="A10" s="12" t="s">
        <v>38</v>
      </c>
      <c r="B10" s="15" t="s">
        <v>39</v>
      </c>
      <c r="C10" s="12" t="s">
        <v>40</v>
      </c>
      <c r="D10" s="12" t="s">
        <v>41</v>
      </c>
      <c r="E10" s="15">
        <v>7</v>
      </c>
      <c r="F10" s="12" t="s">
        <v>20</v>
      </c>
      <c r="G10" s="12">
        <v>7</v>
      </c>
      <c r="H10" s="12">
        <v>200</v>
      </c>
      <c r="I10" s="12" t="s">
        <v>21</v>
      </c>
      <c r="J10" s="19">
        <v>1</v>
      </c>
      <c r="K10" s="12">
        <f t="shared" si="1"/>
        <v>1400</v>
      </c>
      <c r="L10" s="12">
        <f t="shared" si="2"/>
        <v>1400</v>
      </c>
      <c r="M10" s="11">
        <f>SUM(L10:L15)</f>
        <v>19000</v>
      </c>
      <c r="N10" s="11" t="s">
        <v>42</v>
      </c>
      <c r="O10" s="11" t="s">
        <v>43</v>
      </c>
    </row>
    <row r="11" s="1" customFormat="true" ht="34" customHeight="true" spans="1:15">
      <c r="A11" s="12"/>
      <c r="B11" s="15" t="s">
        <v>44</v>
      </c>
      <c r="C11" s="12" t="s">
        <v>40</v>
      </c>
      <c r="D11" s="12" t="s">
        <v>45</v>
      </c>
      <c r="E11" s="15">
        <v>10</v>
      </c>
      <c r="F11" s="12" t="s">
        <v>20</v>
      </c>
      <c r="G11" s="12">
        <v>10</v>
      </c>
      <c r="H11" s="12">
        <v>200</v>
      </c>
      <c r="I11" s="12" t="s">
        <v>21</v>
      </c>
      <c r="J11" s="19">
        <v>1</v>
      </c>
      <c r="K11" s="12">
        <f t="shared" ref="K11:K15" si="3">J11*H11*G11</f>
        <v>2000</v>
      </c>
      <c r="L11" s="12">
        <f t="shared" ref="L11:L15" si="4">K11</f>
        <v>2000</v>
      </c>
      <c r="M11" s="14"/>
      <c r="N11" s="14"/>
      <c r="O11" s="14"/>
    </row>
    <row r="12" s="1" customFormat="true" ht="51" customHeight="true" spans="1:15">
      <c r="A12" s="12"/>
      <c r="B12" s="15" t="s">
        <v>46</v>
      </c>
      <c r="C12" s="12" t="s">
        <v>47</v>
      </c>
      <c r="D12" s="12" t="s">
        <v>48</v>
      </c>
      <c r="E12" s="15">
        <v>11</v>
      </c>
      <c r="F12" s="12" t="s">
        <v>20</v>
      </c>
      <c r="G12" s="12">
        <v>11</v>
      </c>
      <c r="H12" s="12">
        <v>200</v>
      </c>
      <c r="I12" s="12" t="s">
        <v>21</v>
      </c>
      <c r="J12" s="19">
        <v>1</v>
      </c>
      <c r="K12" s="12">
        <f t="shared" si="3"/>
        <v>2200</v>
      </c>
      <c r="L12" s="12">
        <f t="shared" si="4"/>
        <v>2200</v>
      </c>
      <c r="M12" s="14"/>
      <c r="N12" s="14"/>
      <c r="O12" s="14"/>
    </row>
    <row r="13" s="1" customFormat="true" ht="34" customHeight="true" spans="1:15">
      <c r="A13" s="12"/>
      <c r="B13" s="15" t="s">
        <v>49</v>
      </c>
      <c r="C13" s="12" t="s">
        <v>40</v>
      </c>
      <c r="D13" s="12" t="s">
        <v>45</v>
      </c>
      <c r="E13" s="15">
        <v>7</v>
      </c>
      <c r="F13" s="12" t="s">
        <v>20</v>
      </c>
      <c r="G13" s="12">
        <v>7</v>
      </c>
      <c r="H13" s="12">
        <v>200</v>
      </c>
      <c r="I13" s="12" t="s">
        <v>21</v>
      </c>
      <c r="J13" s="19">
        <v>1</v>
      </c>
      <c r="K13" s="12">
        <f t="shared" si="3"/>
        <v>1400</v>
      </c>
      <c r="L13" s="12">
        <f t="shared" si="4"/>
        <v>1400</v>
      </c>
      <c r="M13" s="14"/>
      <c r="N13" s="14"/>
      <c r="O13" s="14"/>
    </row>
    <row r="14" s="1" customFormat="true" ht="49" customHeight="true" spans="1:15">
      <c r="A14" s="12"/>
      <c r="B14" s="15" t="s">
        <v>50</v>
      </c>
      <c r="C14" s="12" t="s">
        <v>47</v>
      </c>
      <c r="D14" s="12" t="s">
        <v>48</v>
      </c>
      <c r="E14" s="15">
        <v>35</v>
      </c>
      <c r="F14" s="12" t="s">
        <v>20</v>
      </c>
      <c r="G14" s="12">
        <v>35</v>
      </c>
      <c r="H14" s="12">
        <v>200</v>
      </c>
      <c r="I14" s="12" t="s">
        <v>21</v>
      </c>
      <c r="J14" s="19">
        <v>1</v>
      </c>
      <c r="K14" s="12">
        <f t="shared" si="3"/>
        <v>7000</v>
      </c>
      <c r="L14" s="12">
        <f t="shared" si="4"/>
        <v>7000</v>
      </c>
      <c r="M14" s="14"/>
      <c r="N14" s="14"/>
      <c r="O14" s="14"/>
    </row>
    <row r="15" s="1" customFormat="true" ht="36" customHeight="true" spans="1:15">
      <c r="A15" s="11"/>
      <c r="B15" s="16" t="s">
        <v>51</v>
      </c>
      <c r="C15" s="11" t="s">
        <v>40</v>
      </c>
      <c r="D15" s="11" t="s">
        <v>52</v>
      </c>
      <c r="E15" s="16">
        <v>25</v>
      </c>
      <c r="F15" s="11" t="s">
        <v>20</v>
      </c>
      <c r="G15" s="11">
        <v>25</v>
      </c>
      <c r="H15" s="11">
        <v>200</v>
      </c>
      <c r="I15" s="11" t="s">
        <v>21</v>
      </c>
      <c r="J15" s="20">
        <v>1</v>
      </c>
      <c r="K15" s="11">
        <f t="shared" si="3"/>
        <v>5000</v>
      </c>
      <c r="L15" s="11">
        <f t="shared" si="4"/>
        <v>5000</v>
      </c>
      <c r="M15" s="14"/>
      <c r="N15" s="14"/>
      <c r="O15" s="14"/>
    </row>
    <row r="16" s="1" customFormat="true" ht="47" customHeight="true" spans="1:15">
      <c r="A16" s="17" t="s">
        <v>53</v>
      </c>
      <c r="B16" s="15" t="s">
        <v>54</v>
      </c>
      <c r="C16" s="12" t="s">
        <v>47</v>
      </c>
      <c r="D16" s="12" t="s">
        <v>55</v>
      </c>
      <c r="E16" s="15">
        <v>12</v>
      </c>
      <c r="F16" s="12" t="s">
        <v>20</v>
      </c>
      <c r="G16" s="12">
        <v>12</v>
      </c>
      <c r="H16" s="12">
        <v>200</v>
      </c>
      <c r="I16" s="12" t="s">
        <v>21</v>
      </c>
      <c r="J16" s="19">
        <v>1</v>
      </c>
      <c r="K16" s="12">
        <f t="shared" ref="K16" si="5">J16*H16*G16</f>
        <v>2400</v>
      </c>
      <c r="L16" s="12">
        <f t="shared" ref="L16" si="6">K16</f>
        <v>2400</v>
      </c>
      <c r="M16" s="12">
        <v>5600</v>
      </c>
      <c r="N16" s="12" t="s">
        <v>56</v>
      </c>
      <c r="O16" s="25" t="s">
        <v>57</v>
      </c>
    </row>
    <row r="17" s="1" customFormat="true" ht="45" customHeight="true" spans="1:15">
      <c r="A17" s="17"/>
      <c r="B17" s="15" t="s">
        <v>58</v>
      </c>
      <c r="C17" s="12" t="s">
        <v>47</v>
      </c>
      <c r="D17" s="12" t="s">
        <v>55</v>
      </c>
      <c r="E17" s="15">
        <v>9</v>
      </c>
      <c r="F17" s="12" t="s">
        <v>20</v>
      </c>
      <c r="G17" s="12">
        <v>9</v>
      </c>
      <c r="H17" s="12">
        <v>200</v>
      </c>
      <c r="I17" s="12" t="s">
        <v>21</v>
      </c>
      <c r="J17" s="19">
        <v>0</v>
      </c>
      <c r="K17" s="12">
        <f t="shared" ref="K17:K18" si="7">J17*H17*G17</f>
        <v>0</v>
      </c>
      <c r="L17" s="12">
        <f t="shared" ref="L17:L18" si="8">K17</f>
        <v>0</v>
      </c>
      <c r="M17" s="12"/>
      <c r="N17" s="12"/>
      <c r="O17" s="12"/>
    </row>
    <row r="18" s="1" customFormat="true" ht="50" customHeight="true" spans="1:15">
      <c r="A18" s="17"/>
      <c r="B18" s="15" t="s">
        <v>59</v>
      </c>
      <c r="C18" s="12" t="s">
        <v>47</v>
      </c>
      <c r="D18" s="12" t="s">
        <v>55</v>
      </c>
      <c r="E18" s="15">
        <v>7</v>
      </c>
      <c r="F18" s="12" t="s">
        <v>20</v>
      </c>
      <c r="G18" s="12">
        <v>7</v>
      </c>
      <c r="H18" s="12">
        <v>200</v>
      </c>
      <c r="I18" s="12" t="s">
        <v>21</v>
      </c>
      <c r="J18" s="19">
        <v>1</v>
      </c>
      <c r="K18" s="12">
        <f t="shared" si="7"/>
        <v>1400</v>
      </c>
      <c r="L18" s="12">
        <f t="shared" si="8"/>
        <v>1400</v>
      </c>
      <c r="M18" s="12"/>
      <c r="N18" s="12"/>
      <c r="O18" s="12"/>
    </row>
    <row r="19" s="1" customFormat="true" ht="39" customHeight="true" spans="1:15">
      <c r="A19" s="17" t="s">
        <v>60</v>
      </c>
      <c r="B19" s="15" t="s">
        <v>17</v>
      </c>
      <c r="C19" s="12" t="s">
        <v>25</v>
      </c>
      <c r="D19" s="12" t="s">
        <v>52</v>
      </c>
      <c r="E19" s="15">
        <v>26</v>
      </c>
      <c r="F19" s="12" t="s">
        <v>20</v>
      </c>
      <c r="G19" s="12">
        <v>26</v>
      </c>
      <c r="H19" s="12">
        <v>200</v>
      </c>
      <c r="I19" s="12" t="s">
        <v>21</v>
      </c>
      <c r="J19" s="19">
        <v>1</v>
      </c>
      <c r="K19" s="12">
        <v>5200</v>
      </c>
      <c r="L19" s="12">
        <v>5200</v>
      </c>
      <c r="M19" s="12">
        <v>15600</v>
      </c>
      <c r="N19" s="12" t="s">
        <v>61</v>
      </c>
      <c r="O19" s="25" t="s">
        <v>62</v>
      </c>
    </row>
    <row r="20" s="1" customFormat="true" ht="39" customHeight="true" spans="1:15">
      <c r="A20" s="17"/>
      <c r="B20" s="15" t="s">
        <v>24</v>
      </c>
      <c r="C20" s="12" t="s">
        <v>25</v>
      </c>
      <c r="D20" s="12" t="s">
        <v>19</v>
      </c>
      <c r="E20" s="15">
        <v>40</v>
      </c>
      <c r="F20" s="12" t="s">
        <v>20</v>
      </c>
      <c r="G20" s="12">
        <v>40</v>
      </c>
      <c r="H20" s="12">
        <v>200</v>
      </c>
      <c r="I20" s="12" t="s">
        <v>21</v>
      </c>
      <c r="J20" s="19">
        <v>1</v>
      </c>
      <c r="K20" s="12">
        <v>8000</v>
      </c>
      <c r="L20" s="12">
        <v>8000</v>
      </c>
      <c r="M20" s="12"/>
      <c r="N20" s="12"/>
      <c r="O20" s="12"/>
    </row>
    <row r="21" s="1" customFormat="true" ht="39" customHeight="true" spans="1:15">
      <c r="A21" s="17"/>
      <c r="B21" s="15" t="s">
        <v>34</v>
      </c>
      <c r="C21" s="12" t="s">
        <v>25</v>
      </c>
      <c r="D21" s="12" t="s">
        <v>52</v>
      </c>
      <c r="E21" s="15">
        <v>12</v>
      </c>
      <c r="F21" s="12" t="s">
        <v>20</v>
      </c>
      <c r="G21" s="12">
        <v>12</v>
      </c>
      <c r="H21" s="12">
        <v>200</v>
      </c>
      <c r="I21" s="12" t="s">
        <v>21</v>
      </c>
      <c r="J21" s="19">
        <v>1</v>
      </c>
      <c r="K21" s="12">
        <v>2400</v>
      </c>
      <c r="L21" s="12">
        <v>2400</v>
      </c>
      <c r="M21" s="12"/>
      <c r="N21" s="12"/>
      <c r="O21" s="12"/>
    </row>
    <row r="22" s="1" customFormat="true" ht="30" customHeight="true" spans="1:15">
      <c r="A22" s="12" t="s">
        <v>63</v>
      </c>
      <c r="B22" s="12" t="s">
        <v>64</v>
      </c>
      <c r="C22" s="12"/>
      <c r="D22" s="12" t="s">
        <v>65</v>
      </c>
      <c r="E22" s="12">
        <v>1768</v>
      </c>
      <c r="F22" s="12" t="s">
        <v>20</v>
      </c>
      <c r="G22" s="12">
        <v>278</v>
      </c>
      <c r="H22" s="12"/>
      <c r="I22" s="12"/>
      <c r="J22" s="12"/>
      <c r="K22" s="12">
        <v>55600</v>
      </c>
      <c r="L22" s="12">
        <v>264200</v>
      </c>
      <c r="M22" s="12">
        <v>264200</v>
      </c>
      <c r="N22" s="12"/>
      <c r="O22" s="12"/>
    </row>
    <row r="23" customFormat="true" ht="30" customHeight="true" spans="1:15">
      <c r="A23" s="12"/>
      <c r="B23" s="12"/>
      <c r="C23" s="12"/>
      <c r="D23" s="12"/>
      <c r="E23" s="12"/>
      <c r="F23" s="12" t="s">
        <v>29</v>
      </c>
      <c r="G23" s="15">
        <v>1490</v>
      </c>
      <c r="H23" s="12"/>
      <c r="I23" s="12"/>
      <c r="J23" s="12"/>
      <c r="K23" s="15">
        <v>208600</v>
      </c>
      <c r="L23" s="12"/>
      <c r="M23" s="12"/>
      <c r="N23" s="12"/>
      <c r="O23" s="12"/>
    </row>
  </sheetData>
  <autoFilter ref="A1:O23">
    <extLst/>
  </autoFilter>
  <mergeCells count="33">
    <mergeCell ref="A1:M1"/>
    <mergeCell ref="A2:O2"/>
    <mergeCell ref="F3:G3"/>
    <mergeCell ref="H22:J22"/>
    <mergeCell ref="H23:J23"/>
    <mergeCell ref="A4:A5"/>
    <mergeCell ref="A6:A9"/>
    <mergeCell ref="A10:A15"/>
    <mergeCell ref="A16:A18"/>
    <mergeCell ref="A19:A21"/>
    <mergeCell ref="A22:A23"/>
    <mergeCell ref="B22:B23"/>
    <mergeCell ref="C22:C23"/>
    <mergeCell ref="D22:D23"/>
    <mergeCell ref="E22:E23"/>
    <mergeCell ref="L22:L23"/>
    <mergeCell ref="M4:M5"/>
    <mergeCell ref="M6:M9"/>
    <mergeCell ref="M10:M15"/>
    <mergeCell ref="M16:M18"/>
    <mergeCell ref="M19:M21"/>
    <mergeCell ref="M22:M23"/>
    <mergeCell ref="N4:N5"/>
    <mergeCell ref="N6:N9"/>
    <mergeCell ref="N10:N15"/>
    <mergeCell ref="N16:N18"/>
    <mergeCell ref="N19:N21"/>
    <mergeCell ref="O4:O5"/>
    <mergeCell ref="O6:O9"/>
    <mergeCell ref="O10:O15"/>
    <mergeCell ref="O16:O18"/>
    <mergeCell ref="O19:O21"/>
    <mergeCell ref="N22:O23"/>
  </mergeCells>
  <pageMargins left="0.156944444444444" right="0.118055555555556" top="0.865972222222222" bottom="0.511805555555556" header="0.393055555555556" footer="0.0388888888888889"/>
  <pageSetup paperSize="9" scale="47" orientation="landscape" horizontalDpi="600"/>
  <headerFooter>
    <oddFooter>&amp;C&amp;P</oddFooter>
  </headerFooter>
  <rowBreaks count="1" manualBreakCount="1">
    <brk id="2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aaaaa</dc:creator>
  <cp:lastModifiedBy>greatwall</cp:lastModifiedBy>
  <dcterms:created xsi:type="dcterms:W3CDTF">2022-11-24T18:45:00Z</dcterms:created>
  <dcterms:modified xsi:type="dcterms:W3CDTF">2025-11-07T14:38:59Z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EAF2E2A59A9C45CEAB456A53C29A8088_13</vt:lpwstr>
  </property>
</Properties>
</file>