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410"/>
  </bookViews>
  <sheets>
    <sheet name="Sheet1" sheetId="1" r:id="rId1"/>
  </sheets>
  <definedNames>
    <definedName name="_xlnm._FilterDatabase" localSheetId="0" hidden="1">Sheet1!$A$1:$O$24</definedName>
    <definedName name="_xlnm.Print_Area" localSheetId="0">Sheet1!$A$1:$O$24</definedName>
  </definedNames>
  <calcPr calcId="144525"/>
</workbook>
</file>

<file path=xl/sharedStrings.xml><?xml version="1.0" encoding="utf-8"?>
<sst xmlns="http://schemas.openxmlformats.org/spreadsheetml/2006/main" count="128" uniqueCount="64">
  <si>
    <t>附件</t>
  </si>
  <si>
    <t>2025年第一批（1-3月份）职业技能等级评价补贴资金申请明细表</t>
  </si>
  <si>
    <t>单位名称</t>
  </si>
  <si>
    <t>认定批次</t>
  </si>
  <si>
    <t>认定群体</t>
  </si>
  <si>
    <t>认定工种</t>
  </si>
  <si>
    <t>人数</t>
  </si>
  <si>
    <t>级别</t>
  </si>
  <si>
    <t>补贴标准（元）</t>
  </si>
  <si>
    <t>认定方式</t>
  </si>
  <si>
    <t>补贴比例</t>
  </si>
  <si>
    <t>补贴金额（元）</t>
  </si>
  <si>
    <t>小计（元）</t>
  </si>
  <si>
    <t>合计金额（元）</t>
  </si>
  <si>
    <t>开户银行</t>
  </si>
  <si>
    <t>开户账号</t>
  </si>
  <si>
    <t>济源技师学院</t>
  </si>
  <si>
    <t>第1批</t>
  </si>
  <si>
    <t>城镇登记失业人员</t>
  </si>
  <si>
    <t>中式烹调师</t>
  </si>
  <si>
    <t>初级</t>
  </si>
  <si>
    <t>考核认定</t>
  </si>
  <si>
    <t xml:space="preserve">机构名称：济源技师学院                                          帐户名： 济源产城融合示范区财政局代管资金财政专户
开户银行：中国工商银行股份有限公司济源沁园路支行
</t>
  </si>
  <si>
    <t>9558851702001828960</t>
  </si>
  <si>
    <t>第4批</t>
  </si>
  <si>
    <t>农村转移就业劳动者</t>
  </si>
  <si>
    <t>济源职业技术学院职业技能等级认定中心</t>
  </si>
  <si>
    <t>学生</t>
  </si>
  <si>
    <t xml:space="preserve">计算机程序设计员、信息通信网络运行管理员
</t>
  </si>
  <si>
    <t>高级</t>
  </si>
  <si>
    <t>自主认定</t>
  </si>
  <si>
    <t>机构名称：济源职业技术学院职业技能等级认定中心                                                                                 帐户名： 济源产城融合示范区财政局代管资金财政专户
开户银行：工商银行济源沁园路支行</t>
  </si>
  <si>
    <t>9558851702001829125</t>
  </si>
  <si>
    <t>第2批</t>
  </si>
  <si>
    <t xml:space="preserve">茶艺师
</t>
  </si>
  <si>
    <t>第3批</t>
  </si>
  <si>
    <t xml:space="preserve">食品检验员、养老护理员
</t>
  </si>
  <si>
    <t xml:space="preserve">转炉炼钢工、食品检验员、化工总控工
</t>
  </si>
  <si>
    <t>济源市康贝尔职业培训学校</t>
  </si>
  <si>
    <t>第66批</t>
  </si>
  <si>
    <t>社会人员</t>
  </si>
  <si>
    <t xml:space="preserve">家政服务员
</t>
  </si>
  <si>
    <t>机构名称：济源市康贝尔职业培训学校
开户银行：济源市农村商业银行营业部</t>
  </si>
  <si>
    <t>0000 0268 8064 7020 8012</t>
  </si>
  <si>
    <t>第67批</t>
  </si>
  <si>
    <t>第68批</t>
  </si>
  <si>
    <t>养老护理员</t>
  </si>
  <si>
    <t xml:space="preserve">农业技术员
</t>
  </si>
  <si>
    <t>农业技术员、养老护理员、家政服务员</t>
  </si>
  <si>
    <t>家政服务员、养老护理员</t>
  </si>
  <si>
    <t>家政服务员</t>
  </si>
  <si>
    <t>第6批</t>
  </si>
  <si>
    <t>第7批</t>
  </si>
  <si>
    <t>电子商务师</t>
  </si>
  <si>
    <t>第8批</t>
  </si>
  <si>
    <t>第9批</t>
  </si>
  <si>
    <t>第10批</t>
  </si>
  <si>
    <t>济源市唯美绣美妆职业培训学校</t>
  </si>
  <si>
    <t>美容师</t>
  </si>
  <si>
    <t>机构名称：济源市唯美绣美妆职业培训学校
开户银行：农村商业银行东关分理处</t>
  </si>
  <si>
    <t>02003041800000047</t>
  </si>
  <si>
    <t>共计：</t>
  </si>
  <si>
    <t>19批</t>
  </si>
  <si>
    <t>12个工种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</si>
</sst>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b/>
      <sz val="10"/>
      <name val="仿宋"/>
      <charset val="134"/>
    </font>
    <font>
      <sz val="22"/>
      <name val="方正小标宋简体"/>
      <charset val="134"/>
    </font>
    <font>
      <sz val="14"/>
      <name val="方正黑体_GBK"/>
      <charset val="134"/>
    </font>
    <font>
      <sz val="14"/>
      <name val="华文仿宋"/>
      <charset val="134"/>
    </font>
    <font>
      <sz val="14"/>
      <color theme="1"/>
      <name val="华文仿宋"/>
      <charset val="134"/>
    </font>
    <font>
      <sz val="14"/>
      <color indexed="8"/>
      <name val="华文仿宋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0" fontId="20" fillId="0" borderId="0">
      <alignment vertical="center"/>
    </xf>
    <xf numFmtId="0" fontId="9" fillId="20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23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9" fillId="12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24" fillId="0" borderId="0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2" fillId="27" borderId="5" applyNumberFormat="false" applyAlignment="false" applyProtection="false">
      <alignment vertical="center"/>
    </xf>
    <xf numFmtId="0" fontId="26" fillId="0" borderId="3" applyNumberFormat="false" applyFill="false" applyAlignment="false" applyProtection="false">
      <alignment vertical="center"/>
    </xf>
    <xf numFmtId="0" fontId="27" fillId="31" borderId="4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0" fillId="11" borderId="9" applyNumberFormat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6" fillId="11" borderId="4" applyNumberFormat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30" borderId="8" applyNumberFormat="false" applyFont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3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6" applyFont="true" applyFill="true" applyBorder="true" applyAlignment="true">
      <alignment horizontal="center" vertical="center" wrapText="true"/>
    </xf>
    <xf numFmtId="0" fontId="8" fillId="0" borderId="1" xfId="6" applyFont="true" applyFill="true" applyBorder="true" applyAlignment="true" applyProtection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6" applyFont="true" applyBorder="true" applyAlignment="true">
      <alignment horizontal="center" vertical="center" wrapText="true"/>
    </xf>
    <xf numFmtId="9" fontId="6" fillId="0" borderId="1" xfId="0" applyNumberFormat="true" applyFont="true" applyFill="true" applyBorder="true" applyAlignment="true">
      <alignment horizontal="center" vertical="center" wrapText="true"/>
    </xf>
    <xf numFmtId="9" fontId="6" fillId="0" borderId="1" xfId="39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vertical="center" wrapText="true"/>
    </xf>
    <xf numFmtId="0" fontId="6" fillId="0" borderId="1" xfId="0" applyFont="true" applyFill="true" applyBorder="true" applyAlignment="true">
      <alignment horizontal="left" vertical="center" wrapText="true"/>
    </xf>
    <xf numFmtId="0" fontId="6" fillId="0" borderId="1" xfId="0" applyFont="true" applyFill="true" applyBorder="true" applyAlignment="true" quotePrefix="true">
      <alignment horizontal="center" vertical="center" wrapText="true"/>
    </xf>
  </cellXfs>
  <cellStyles count="53">
    <cellStyle name="常规" xfId="0" builtinId="0"/>
    <cellStyle name="常规 2 3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3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常规 5" xfId="14"/>
    <cellStyle name="40% - 强调文字颜色 5" xfId="15" builtinId="47"/>
    <cellStyle name="20% - 强调文字颜色 2" xfId="16" builtinId="34"/>
    <cellStyle name="标题" xfId="17" builtinId="15"/>
    <cellStyle name="已访问的超链接" xfId="18" builtinId="9"/>
    <cellStyle name="检查单元格" xfId="19" builtinId="23"/>
    <cellStyle name="标题 1" xfId="20" builtinId="16"/>
    <cellStyle name="输入" xfId="21" builtinId="20"/>
    <cellStyle name="超链接" xfId="22" builtinId="8"/>
    <cellStyle name="输出" xfId="23" builtinId="21"/>
    <cellStyle name="40% - 强调文字颜色 6" xfId="24" builtinId="51"/>
    <cellStyle name="20% - 强调文字颜色 3" xfId="25" builtinId="38"/>
    <cellStyle name="货币[0]" xfId="26" builtinId="7"/>
    <cellStyle name="标题 3" xfId="27" builtinId="18"/>
    <cellStyle name="解释性文本" xfId="28" builtinId="53"/>
    <cellStyle name="计算" xfId="29" builtinId="22"/>
    <cellStyle name="60% - 强调文字颜色 1" xfId="30" builtinId="32"/>
    <cellStyle name="千位分隔[0]" xfId="31" builtinId="6"/>
    <cellStyle name="60% - 强调文字颜色 3" xfId="32" builtinId="40"/>
    <cellStyle name="注释" xfId="33" builtinId="10"/>
    <cellStyle name="好" xfId="34" builtinId="26"/>
    <cellStyle name="货币" xfId="35" builtinId="4"/>
    <cellStyle name="千位分隔" xfId="36" builtinId="3"/>
    <cellStyle name="标题 2" xfId="37" builtinId="17"/>
    <cellStyle name="标题 4" xfId="38" builtinId="19"/>
    <cellStyle name="百分比" xfId="39" builtinId="5"/>
    <cellStyle name="链接单元格" xfId="40" builtinId="24"/>
    <cellStyle name="40% - 强调文字颜色 4" xfId="41" builtinId="43"/>
    <cellStyle name="20% - 强调文字颜色 1" xfId="42" builtinId="30"/>
    <cellStyle name="强调文字颜色 5" xfId="43" builtinId="45"/>
    <cellStyle name="汇总" xfId="44" builtinId="25"/>
    <cellStyle name="强调文字颜色 2" xfId="45" builtinId="33"/>
    <cellStyle name="差" xfId="46" builtinId="27"/>
    <cellStyle name="20% - 强调文字颜色 6" xfId="47" builtinId="50"/>
    <cellStyle name="警告文本" xfId="48" builtinId="11"/>
    <cellStyle name="适中" xfId="49" builtinId="28"/>
    <cellStyle name="强调文字颜色 1" xfId="50" builtinId="29"/>
    <cellStyle name="60% - 强调文字颜色 4" xfId="51" builtinId="44"/>
    <cellStyle name="40% - 强调文字颜色 1" xfId="52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tabSelected="1" view="pageBreakPreview" zoomScale="70" zoomScaleNormal="150" zoomScaleSheetLayoutView="70" workbookViewId="0">
      <selection activeCell="O3" sqref="O3"/>
    </sheetView>
  </sheetViews>
  <sheetFormatPr defaultColWidth="9" defaultRowHeight="14.25"/>
  <cols>
    <col min="1" max="1" width="25" style="1" customWidth="true"/>
    <col min="2" max="2" width="11.7833333333333" style="1" customWidth="true"/>
    <col min="3" max="3" width="15.7083333333333" style="2" customWidth="true"/>
    <col min="4" max="4" width="50.7166666666667" style="2" customWidth="true"/>
    <col min="5" max="5" width="8.925" style="1" customWidth="true"/>
    <col min="6" max="6" width="9.28333333333333" style="1" customWidth="true"/>
    <col min="7" max="7" width="7.875" style="1" customWidth="true"/>
    <col min="8" max="8" width="11.625" style="1" customWidth="true"/>
    <col min="9" max="9" width="14" style="1" customWidth="true"/>
    <col min="10" max="10" width="11.625" style="1" customWidth="true"/>
    <col min="11" max="11" width="13.5" style="1" customWidth="true"/>
    <col min="12" max="12" width="14.125" style="1" customWidth="true"/>
    <col min="13" max="13" width="11.9583333333333" style="1" customWidth="true"/>
    <col min="14" max="14" width="49.1" style="1" customWidth="true"/>
    <col min="15" max="15" width="30.175" style="1" customWidth="true"/>
    <col min="16" max="16377" width="9" style="1"/>
    <col min="16378" max="16382" width="9" style="3"/>
    <col min="16383" max="16384" width="9" style="4"/>
  </cols>
  <sheetData>
    <row r="1" s="1" customFormat="true" ht="21.95" customHeight="true" spans="1:13">
      <c r="A1" s="5" t="s">
        <v>0</v>
      </c>
      <c r="B1" s="5"/>
      <c r="C1" s="5"/>
      <c r="D1" s="6"/>
      <c r="E1" s="5"/>
      <c r="F1" s="5"/>
      <c r="G1" s="5"/>
      <c r="H1" s="5"/>
      <c r="I1" s="5"/>
      <c r="J1" s="5"/>
      <c r="K1" s="5"/>
      <c r="L1" s="5"/>
      <c r="M1" s="5"/>
    </row>
    <row r="2" s="1" customFormat="true" ht="42.95" customHeight="true" spans="1:15">
      <c r="A2" s="7" t="s">
        <v>1</v>
      </c>
      <c r="B2" s="7"/>
      <c r="C2" s="7"/>
      <c r="D2" s="8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1" customFormat="true" ht="66" customHeight="true" spans="1:15">
      <c r="A3" s="9" t="s">
        <v>2</v>
      </c>
      <c r="B3" s="9" t="s">
        <v>3</v>
      </c>
      <c r="C3" s="10" t="s">
        <v>4</v>
      </c>
      <c r="D3" s="10" t="s">
        <v>5</v>
      </c>
      <c r="E3" s="9" t="s">
        <v>6</v>
      </c>
      <c r="F3" s="9" t="s">
        <v>7</v>
      </c>
      <c r="G3" s="9"/>
      <c r="H3" s="10" t="s">
        <v>8</v>
      </c>
      <c r="I3" s="9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9" t="s">
        <v>14</v>
      </c>
      <c r="O3" s="9" t="s">
        <v>15</v>
      </c>
    </row>
    <row r="4" s="1" customFormat="true" ht="48" customHeight="true" spans="1:15">
      <c r="A4" s="11" t="s">
        <v>16</v>
      </c>
      <c r="B4" s="11" t="s">
        <v>17</v>
      </c>
      <c r="C4" s="12" t="s">
        <v>18</v>
      </c>
      <c r="D4" s="11" t="s">
        <v>19</v>
      </c>
      <c r="E4" s="14">
        <v>39</v>
      </c>
      <c r="F4" s="11" t="s">
        <v>20</v>
      </c>
      <c r="G4" s="11">
        <v>39</v>
      </c>
      <c r="H4" s="11">
        <v>200</v>
      </c>
      <c r="I4" s="14" t="s">
        <v>21</v>
      </c>
      <c r="J4" s="16">
        <v>1</v>
      </c>
      <c r="K4" s="14">
        <f t="shared" ref="K4:K5" si="0">J4*H4*G4</f>
        <v>7800</v>
      </c>
      <c r="L4" s="14">
        <f>K4</f>
        <v>7800</v>
      </c>
      <c r="M4" s="11">
        <f>SUM(L4:L5)</f>
        <v>8800</v>
      </c>
      <c r="N4" s="18" t="s">
        <v>22</v>
      </c>
      <c r="O4" s="20" t="s">
        <v>23</v>
      </c>
    </row>
    <row r="5" s="1" customFormat="true" ht="58" customHeight="true" spans="1:15">
      <c r="A5" s="11"/>
      <c r="B5" s="11" t="s">
        <v>24</v>
      </c>
      <c r="C5" s="13" t="s">
        <v>25</v>
      </c>
      <c r="D5" s="11" t="s">
        <v>19</v>
      </c>
      <c r="E5" s="14">
        <v>5</v>
      </c>
      <c r="F5" s="11" t="s">
        <v>20</v>
      </c>
      <c r="G5" s="11">
        <v>5</v>
      </c>
      <c r="H5" s="11">
        <v>200</v>
      </c>
      <c r="I5" s="14" t="s">
        <v>21</v>
      </c>
      <c r="J5" s="16">
        <v>1</v>
      </c>
      <c r="K5" s="14">
        <f t="shared" si="0"/>
        <v>1000</v>
      </c>
      <c r="L5" s="14">
        <f>K5</f>
        <v>1000</v>
      </c>
      <c r="M5" s="11"/>
      <c r="N5" s="18"/>
      <c r="O5" s="11"/>
    </row>
    <row r="6" s="1" customFormat="true" ht="38" customHeight="true" spans="1:15">
      <c r="A6" s="11" t="s">
        <v>26</v>
      </c>
      <c r="B6" s="14" t="s">
        <v>17</v>
      </c>
      <c r="C6" s="11" t="s">
        <v>27</v>
      </c>
      <c r="D6" s="11" t="s">
        <v>28</v>
      </c>
      <c r="E6" s="14">
        <v>599</v>
      </c>
      <c r="F6" s="11" t="s">
        <v>29</v>
      </c>
      <c r="G6" s="11">
        <v>599</v>
      </c>
      <c r="H6" s="11">
        <v>280</v>
      </c>
      <c r="I6" s="11" t="s">
        <v>30</v>
      </c>
      <c r="J6" s="17">
        <v>0.5</v>
      </c>
      <c r="K6" s="11">
        <f t="shared" ref="K6:K10" si="1">J6*H6*G6</f>
        <v>83860</v>
      </c>
      <c r="L6" s="11">
        <f>K6</f>
        <v>83860</v>
      </c>
      <c r="M6" s="11">
        <f>SUM(L6:L9)</f>
        <v>188020</v>
      </c>
      <c r="N6" s="19" t="s">
        <v>31</v>
      </c>
      <c r="O6" s="20" t="s">
        <v>32</v>
      </c>
    </row>
    <row r="7" s="1" customFormat="true" ht="35.1" customHeight="true" spans="1:15">
      <c r="A7" s="11"/>
      <c r="B7" s="14" t="s">
        <v>33</v>
      </c>
      <c r="C7" s="11" t="s">
        <v>27</v>
      </c>
      <c r="D7" s="11" t="s">
        <v>34</v>
      </c>
      <c r="E7" s="14">
        <v>458</v>
      </c>
      <c r="F7" s="11" t="s">
        <v>29</v>
      </c>
      <c r="G7" s="11">
        <v>458</v>
      </c>
      <c r="H7" s="11">
        <v>280</v>
      </c>
      <c r="I7" s="11" t="s">
        <v>30</v>
      </c>
      <c r="J7" s="17">
        <v>0.5</v>
      </c>
      <c r="K7" s="11">
        <f t="shared" si="1"/>
        <v>64120</v>
      </c>
      <c r="L7" s="11">
        <f t="shared" ref="L7:L10" si="2">K7</f>
        <v>64120</v>
      </c>
      <c r="M7" s="11"/>
      <c r="N7" s="19"/>
      <c r="O7" s="11"/>
    </row>
    <row r="8" s="1" customFormat="true" ht="35.1" customHeight="true" spans="1:15">
      <c r="A8" s="11"/>
      <c r="B8" s="14" t="s">
        <v>35</v>
      </c>
      <c r="C8" s="11" t="s">
        <v>27</v>
      </c>
      <c r="D8" s="11" t="s">
        <v>36</v>
      </c>
      <c r="E8" s="14">
        <v>141</v>
      </c>
      <c r="F8" s="11" t="s">
        <v>29</v>
      </c>
      <c r="G8" s="11">
        <v>141</v>
      </c>
      <c r="H8" s="11">
        <v>280</v>
      </c>
      <c r="I8" s="11" t="s">
        <v>30</v>
      </c>
      <c r="J8" s="17">
        <v>0.5</v>
      </c>
      <c r="K8" s="11">
        <f t="shared" si="1"/>
        <v>19740</v>
      </c>
      <c r="L8" s="11">
        <f t="shared" si="2"/>
        <v>19740</v>
      </c>
      <c r="M8" s="11"/>
      <c r="N8" s="19"/>
      <c r="O8" s="11"/>
    </row>
    <row r="9" s="1" customFormat="true" ht="35.1" customHeight="true" spans="1:15">
      <c r="A9" s="11"/>
      <c r="B9" s="14" t="s">
        <v>24</v>
      </c>
      <c r="C9" s="11" t="s">
        <v>27</v>
      </c>
      <c r="D9" s="11" t="s">
        <v>37</v>
      </c>
      <c r="E9" s="14">
        <v>145</v>
      </c>
      <c r="F9" s="11" t="s">
        <v>29</v>
      </c>
      <c r="G9" s="11">
        <v>145</v>
      </c>
      <c r="H9" s="11">
        <v>280</v>
      </c>
      <c r="I9" s="11" t="s">
        <v>30</v>
      </c>
      <c r="J9" s="17">
        <v>0.5</v>
      </c>
      <c r="K9" s="11">
        <f t="shared" si="1"/>
        <v>20300</v>
      </c>
      <c r="L9" s="11">
        <f t="shared" si="2"/>
        <v>20300</v>
      </c>
      <c r="M9" s="11"/>
      <c r="N9" s="19"/>
      <c r="O9" s="11"/>
    </row>
    <row r="10" s="1" customFormat="true" ht="33.95" customHeight="true" spans="1:15">
      <c r="A10" s="11" t="s">
        <v>38</v>
      </c>
      <c r="B10" s="14" t="s">
        <v>39</v>
      </c>
      <c r="C10" s="11" t="s">
        <v>40</v>
      </c>
      <c r="D10" s="11" t="s">
        <v>41</v>
      </c>
      <c r="E10" s="14">
        <v>40</v>
      </c>
      <c r="F10" s="11" t="s">
        <v>20</v>
      </c>
      <c r="G10" s="11">
        <v>40</v>
      </c>
      <c r="H10" s="11">
        <v>200</v>
      </c>
      <c r="I10" s="11" t="s">
        <v>21</v>
      </c>
      <c r="J10" s="17">
        <v>1</v>
      </c>
      <c r="K10" s="11">
        <f t="shared" si="1"/>
        <v>8000</v>
      </c>
      <c r="L10" s="11">
        <f t="shared" si="2"/>
        <v>8000</v>
      </c>
      <c r="M10" s="11">
        <f>SUM(L10:L21)</f>
        <v>42000</v>
      </c>
      <c r="N10" s="11" t="s">
        <v>42</v>
      </c>
      <c r="O10" s="11" t="s">
        <v>43</v>
      </c>
    </row>
    <row r="11" s="1" customFormat="true" ht="33.95" customHeight="true" spans="1:15">
      <c r="A11" s="11"/>
      <c r="B11" s="14" t="s">
        <v>44</v>
      </c>
      <c r="C11" s="11" t="s">
        <v>40</v>
      </c>
      <c r="D11" s="11" t="s">
        <v>41</v>
      </c>
      <c r="E11" s="14">
        <v>46</v>
      </c>
      <c r="F11" s="11" t="s">
        <v>20</v>
      </c>
      <c r="G11" s="11">
        <v>46</v>
      </c>
      <c r="H11" s="11">
        <v>200</v>
      </c>
      <c r="I11" s="11" t="s">
        <v>21</v>
      </c>
      <c r="J11" s="17">
        <v>1</v>
      </c>
      <c r="K11" s="11">
        <f t="shared" ref="K11:K21" si="3">J11*H11*G11</f>
        <v>9200</v>
      </c>
      <c r="L11" s="11">
        <f t="shared" ref="L11:L21" si="4">K11</f>
        <v>9200</v>
      </c>
      <c r="M11" s="11"/>
      <c r="N11" s="11"/>
      <c r="O11" s="11"/>
    </row>
    <row r="12" s="1" customFormat="true" ht="33.95" customHeight="true" spans="1:15">
      <c r="A12" s="11"/>
      <c r="B12" s="14" t="s">
        <v>45</v>
      </c>
      <c r="C12" s="11" t="s">
        <v>40</v>
      </c>
      <c r="D12" s="11" t="s">
        <v>46</v>
      </c>
      <c r="E12" s="14">
        <v>20</v>
      </c>
      <c r="F12" s="11" t="s">
        <v>20</v>
      </c>
      <c r="G12" s="11">
        <v>20</v>
      </c>
      <c r="H12" s="11">
        <v>200</v>
      </c>
      <c r="I12" s="11" t="s">
        <v>21</v>
      </c>
      <c r="J12" s="17">
        <v>1</v>
      </c>
      <c r="K12" s="11">
        <f t="shared" si="3"/>
        <v>4000</v>
      </c>
      <c r="L12" s="11">
        <f t="shared" si="4"/>
        <v>4000</v>
      </c>
      <c r="M12" s="11"/>
      <c r="N12" s="11"/>
      <c r="O12" s="11"/>
    </row>
    <row r="13" s="1" customFormat="true" ht="44.25" customHeight="true" spans="1:15">
      <c r="A13" s="11"/>
      <c r="B13" s="14" t="s">
        <v>17</v>
      </c>
      <c r="C13" s="11" t="s">
        <v>25</v>
      </c>
      <c r="D13" s="11" t="s">
        <v>47</v>
      </c>
      <c r="E13" s="14">
        <v>6</v>
      </c>
      <c r="F13" s="11" t="s">
        <v>20</v>
      </c>
      <c r="G13" s="11">
        <v>6</v>
      </c>
      <c r="H13" s="11">
        <v>200</v>
      </c>
      <c r="I13" s="11" t="s">
        <v>21</v>
      </c>
      <c r="J13" s="17">
        <v>1</v>
      </c>
      <c r="K13" s="11">
        <f t="shared" si="3"/>
        <v>1200</v>
      </c>
      <c r="L13" s="11">
        <f t="shared" si="4"/>
        <v>1200</v>
      </c>
      <c r="M13" s="11"/>
      <c r="N13" s="11"/>
      <c r="O13" s="11"/>
    </row>
    <row r="14" s="1" customFormat="true" ht="45.75" customHeight="true" spans="1:15">
      <c r="A14" s="11"/>
      <c r="B14" s="14" t="s">
        <v>33</v>
      </c>
      <c r="C14" s="11" t="s">
        <v>25</v>
      </c>
      <c r="D14" s="11" t="s">
        <v>48</v>
      </c>
      <c r="E14" s="14">
        <v>15</v>
      </c>
      <c r="F14" s="11" t="s">
        <v>20</v>
      </c>
      <c r="G14" s="11">
        <v>15</v>
      </c>
      <c r="H14" s="11">
        <v>200</v>
      </c>
      <c r="I14" s="11" t="s">
        <v>21</v>
      </c>
      <c r="J14" s="17">
        <v>1</v>
      </c>
      <c r="K14" s="11">
        <f t="shared" si="3"/>
        <v>3000</v>
      </c>
      <c r="L14" s="11">
        <f t="shared" si="4"/>
        <v>3000</v>
      </c>
      <c r="M14" s="11"/>
      <c r="N14" s="11"/>
      <c r="O14" s="11"/>
    </row>
    <row r="15" s="1" customFormat="true" ht="43.5" customHeight="true" spans="1:15">
      <c r="A15" s="11"/>
      <c r="B15" s="14" t="s">
        <v>35</v>
      </c>
      <c r="C15" s="11" t="s">
        <v>25</v>
      </c>
      <c r="D15" s="11" t="s">
        <v>49</v>
      </c>
      <c r="E15" s="14">
        <v>17</v>
      </c>
      <c r="F15" s="11" t="s">
        <v>20</v>
      </c>
      <c r="G15" s="11">
        <v>17</v>
      </c>
      <c r="H15" s="11">
        <v>200</v>
      </c>
      <c r="I15" s="11" t="s">
        <v>21</v>
      </c>
      <c r="J15" s="17">
        <v>1</v>
      </c>
      <c r="K15" s="11">
        <f t="shared" si="3"/>
        <v>3400</v>
      </c>
      <c r="L15" s="11">
        <f t="shared" si="4"/>
        <v>3400</v>
      </c>
      <c r="M15" s="11"/>
      <c r="N15" s="11"/>
      <c r="O15" s="11"/>
    </row>
    <row r="16" s="1" customFormat="true" ht="46.5" customHeight="true" spans="1:15">
      <c r="A16" s="11"/>
      <c r="B16" s="14" t="s">
        <v>24</v>
      </c>
      <c r="C16" s="11" t="s">
        <v>25</v>
      </c>
      <c r="D16" s="11" t="s">
        <v>50</v>
      </c>
      <c r="E16" s="14">
        <v>18</v>
      </c>
      <c r="F16" s="11" t="s">
        <v>20</v>
      </c>
      <c r="G16" s="11">
        <v>18</v>
      </c>
      <c r="H16" s="11">
        <v>200</v>
      </c>
      <c r="I16" s="11" t="s">
        <v>21</v>
      </c>
      <c r="J16" s="17">
        <v>1</v>
      </c>
      <c r="K16" s="11">
        <f t="shared" si="3"/>
        <v>3600</v>
      </c>
      <c r="L16" s="11">
        <f t="shared" si="4"/>
        <v>3600</v>
      </c>
      <c r="M16" s="11"/>
      <c r="N16" s="11"/>
      <c r="O16" s="11"/>
    </row>
    <row r="17" s="1" customFormat="true" ht="49.5" customHeight="true" spans="1:15">
      <c r="A17" s="11"/>
      <c r="B17" s="14" t="s">
        <v>51</v>
      </c>
      <c r="C17" s="11" t="s">
        <v>25</v>
      </c>
      <c r="D17" s="11" t="s">
        <v>46</v>
      </c>
      <c r="E17" s="14">
        <v>14</v>
      </c>
      <c r="F17" s="11" t="s">
        <v>20</v>
      </c>
      <c r="G17" s="11">
        <v>14</v>
      </c>
      <c r="H17" s="11">
        <v>200</v>
      </c>
      <c r="I17" s="11" t="s">
        <v>21</v>
      </c>
      <c r="J17" s="17">
        <v>1</v>
      </c>
      <c r="K17" s="11">
        <f t="shared" si="3"/>
        <v>2800</v>
      </c>
      <c r="L17" s="11">
        <f t="shared" si="4"/>
        <v>2800</v>
      </c>
      <c r="M17" s="11"/>
      <c r="N17" s="11"/>
      <c r="O17" s="11"/>
    </row>
    <row r="18" s="1" customFormat="true" ht="43.5" customHeight="true" spans="1:15">
      <c r="A18" s="11"/>
      <c r="B18" s="14" t="s">
        <v>52</v>
      </c>
      <c r="C18" s="11" t="s">
        <v>25</v>
      </c>
      <c r="D18" s="11" t="s">
        <v>53</v>
      </c>
      <c r="E18" s="14">
        <v>2</v>
      </c>
      <c r="F18" s="11" t="s">
        <v>20</v>
      </c>
      <c r="G18" s="11">
        <v>2</v>
      </c>
      <c r="H18" s="11">
        <v>200</v>
      </c>
      <c r="I18" s="11" t="s">
        <v>21</v>
      </c>
      <c r="J18" s="17">
        <v>1</v>
      </c>
      <c r="K18" s="11">
        <f t="shared" si="3"/>
        <v>400</v>
      </c>
      <c r="L18" s="11">
        <f t="shared" si="4"/>
        <v>400</v>
      </c>
      <c r="M18" s="11"/>
      <c r="N18" s="11"/>
      <c r="O18" s="11"/>
    </row>
    <row r="19" s="1" customFormat="true" ht="43.5" customHeight="true" spans="1:15">
      <c r="A19" s="11"/>
      <c r="B19" s="14" t="s">
        <v>54</v>
      </c>
      <c r="C19" s="11" t="s">
        <v>25</v>
      </c>
      <c r="D19" s="11" t="s">
        <v>50</v>
      </c>
      <c r="E19" s="14">
        <v>14</v>
      </c>
      <c r="F19" s="11" t="s">
        <v>20</v>
      </c>
      <c r="G19" s="11">
        <v>14</v>
      </c>
      <c r="H19" s="11">
        <v>200</v>
      </c>
      <c r="I19" s="11" t="s">
        <v>21</v>
      </c>
      <c r="J19" s="17">
        <v>1</v>
      </c>
      <c r="K19" s="11">
        <f t="shared" ref="K19:K20" si="5">J19*H19*G19</f>
        <v>2800</v>
      </c>
      <c r="L19" s="11">
        <f t="shared" ref="L19:L20" si="6">K19</f>
        <v>2800</v>
      </c>
      <c r="M19" s="11"/>
      <c r="N19" s="11"/>
      <c r="O19" s="11"/>
    </row>
    <row r="20" s="1" customFormat="true" ht="43.5" customHeight="true" spans="1:15">
      <c r="A20" s="11"/>
      <c r="B20" s="14" t="s">
        <v>55</v>
      </c>
      <c r="C20" s="11" t="s">
        <v>25</v>
      </c>
      <c r="D20" s="11" t="s">
        <v>46</v>
      </c>
      <c r="E20" s="14">
        <v>8</v>
      </c>
      <c r="F20" s="11" t="s">
        <v>20</v>
      </c>
      <c r="G20" s="11">
        <v>8</v>
      </c>
      <c r="H20" s="11">
        <v>200</v>
      </c>
      <c r="I20" s="11" t="s">
        <v>21</v>
      </c>
      <c r="J20" s="17">
        <v>1</v>
      </c>
      <c r="K20" s="11">
        <f t="shared" si="5"/>
        <v>1600</v>
      </c>
      <c r="L20" s="11">
        <f t="shared" si="6"/>
        <v>1600</v>
      </c>
      <c r="M20" s="11"/>
      <c r="N20" s="11"/>
      <c r="O20" s="11"/>
    </row>
    <row r="21" s="1" customFormat="true" ht="48.75" customHeight="true" spans="1:15">
      <c r="A21" s="11"/>
      <c r="B21" s="14" t="s">
        <v>56</v>
      </c>
      <c r="C21" s="11" t="s">
        <v>18</v>
      </c>
      <c r="D21" s="11" t="s">
        <v>53</v>
      </c>
      <c r="E21" s="14">
        <v>10</v>
      </c>
      <c r="F21" s="11" t="s">
        <v>20</v>
      </c>
      <c r="G21" s="11">
        <v>10</v>
      </c>
      <c r="H21" s="11">
        <v>200</v>
      </c>
      <c r="I21" s="11" t="s">
        <v>21</v>
      </c>
      <c r="J21" s="17">
        <v>1</v>
      </c>
      <c r="K21" s="11">
        <f t="shared" si="3"/>
        <v>2000</v>
      </c>
      <c r="L21" s="11">
        <f t="shared" si="4"/>
        <v>2000</v>
      </c>
      <c r="M21" s="11"/>
      <c r="N21" s="11"/>
      <c r="O21" s="11"/>
    </row>
    <row r="22" s="1" customFormat="true" ht="48.75" customHeight="true" spans="1:15">
      <c r="A22" s="15" t="s">
        <v>57</v>
      </c>
      <c r="B22" s="14" t="s">
        <v>17</v>
      </c>
      <c r="C22" s="11" t="s">
        <v>25</v>
      </c>
      <c r="D22" s="11" t="s">
        <v>58</v>
      </c>
      <c r="E22" s="14">
        <v>10</v>
      </c>
      <c r="F22" s="11" t="s">
        <v>20</v>
      </c>
      <c r="G22" s="11">
        <v>10</v>
      </c>
      <c r="H22" s="11">
        <v>200</v>
      </c>
      <c r="I22" s="11" t="s">
        <v>21</v>
      </c>
      <c r="J22" s="17">
        <v>1</v>
      </c>
      <c r="K22" s="11">
        <f t="shared" ref="K22" si="7">J22*H22*G22</f>
        <v>2000</v>
      </c>
      <c r="L22" s="11">
        <f t="shared" ref="L22" si="8">K22</f>
        <v>2000</v>
      </c>
      <c r="M22" s="11">
        <v>2000</v>
      </c>
      <c r="N22" s="11" t="s">
        <v>59</v>
      </c>
      <c r="O22" s="20" t="s">
        <v>60</v>
      </c>
    </row>
    <row r="23" s="1" customFormat="true" ht="35" customHeight="true" spans="1:15">
      <c r="A23" s="11" t="s">
        <v>61</v>
      </c>
      <c r="B23" s="11" t="s">
        <v>62</v>
      </c>
      <c r="C23" s="11"/>
      <c r="D23" s="11" t="s">
        <v>63</v>
      </c>
      <c r="E23" s="11">
        <v>1607</v>
      </c>
      <c r="F23" s="11" t="s">
        <v>20</v>
      </c>
      <c r="G23" s="11">
        <v>264</v>
      </c>
      <c r="H23" s="11"/>
      <c r="I23" s="11"/>
      <c r="J23" s="11"/>
      <c r="K23" s="11">
        <v>52800</v>
      </c>
      <c r="L23" s="11">
        <v>240820</v>
      </c>
      <c r="M23" s="11">
        <v>240820</v>
      </c>
      <c r="N23" s="11"/>
      <c r="O23" s="11"/>
    </row>
    <row r="24" customFormat="true" ht="30" customHeight="true" spans="1:15">
      <c r="A24" s="11"/>
      <c r="B24" s="11"/>
      <c r="C24" s="11"/>
      <c r="D24" s="11"/>
      <c r="E24" s="11"/>
      <c r="F24" s="11" t="s">
        <v>29</v>
      </c>
      <c r="G24" s="14">
        <v>1343</v>
      </c>
      <c r="H24" s="11"/>
      <c r="I24" s="11"/>
      <c r="J24" s="11"/>
      <c r="K24" s="14">
        <v>188020</v>
      </c>
      <c r="L24" s="11"/>
      <c r="M24" s="11"/>
      <c r="N24" s="11"/>
      <c r="O24" s="11"/>
    </row>
  </sheetData>
  <autoFilter ref="A1:O24">
    <extLst/>
  </autoFilter>
  <mergeCells count="25">
    <mergeCell ref="A1:M1"/>
    <mergeCell ref="A2:O2"/>
    <mergeCell ref="F3:G3"/>
    <mergeCell ref="H23:J23"/>
    <mergeCell ref="H24:J24"/>
    <mergeCell ref="A4:A5"/>
    <mergeCell ref="A6:A9"/>
    <mergeCell ref="A10:A21"/>
    <mergeCell ref="A23:A24"/>
    <mergeCell ref="B23:B24"/>
    <mergeCell ref="C23:C24"/>
    <mergeCell ref="D23:D24"/>
    <mergeCell ref="E23:E24"/>
    <mergeCell ref="L23:L24"/>
    <mergeCell ref="M4:M5"/>
    <mergeCell ref="M6:M9"/>
    <mergeCell ref="M10:M21"/>
    <mergeCell ref="M23:M24"/>
    <mergeCell ref="N4:N5"/>
    <mergeCell ref="N6:N9"/>
    <mergeCell ref="N10:N21"/>
    <mergeCell ref="O4:O5"/>
    <mergeCell ref="O6:O9"/>
    <mergeCell ref="O10:O21"/>
    <mergeCell ref="N23:O24"/>
  </mergeCells>
  <pageMargins left="0.354166666666667" right="0.118055555555556" top="0.786805555555556" bottom="0" header="0.393055555555556" footer="0.0388888888888889"/>
  <pageSetup paperSize="9" scale="47" orientation="landscape" horizontalDpi="600"/>
  <headerFooter>
    <oddFooter>&amp;C&amp;P</oddFooter>
  </headerFooter>
  <rowBreaks count="1" manualBreakCount="1">
    <brk id="24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aaaaa</dc:creator>
  <cp:lastModifiedBy>greatwall</cp:lastModifiedBy>
  <dcterms:created xsi:type="dcterms:W3CDTF">2022-11-24T02:45:00Z</dcterms:created>
  <dcterms:modified xsi:type="dcterms:W3CDTF">2025-09-12T17:14:26Z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EAF2E2A59A9C45CEAB456A53C29A8088_13</vt:lpwstr>
  </property>
</Properties>
</file>