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<sst xmlns="http://schemas.openxmlformats.org/spreadsheetml/2006/main" count="14" uniqueCount="14">
  <si>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t xml:space="preserve"> 2024年9月份政府购岗单位社保申请就业资金情况</t>
  </si>
  <si>
    <t>序号</t>
  </si>
  <si>
    <t>单位名称</t>
  </si>
  <si>
    <t>人数</t>
  </si>
  <si>
    <t>社保补贴（元）</t>
  </si>
  <si>
    <t>补贴资金合计（元）</t>
  </si>
  <si>
    <t>养老16%</t>
  </si>
  <si>
    <t>失业0.7%</t>
  </si>
  <si>
    <t>医保7.5%</t>
  </si>
  <si>
    <t>工伤</t>
  </si>
  <si>
    <t>小计</t>
  </si>
  <si>
    <t>人社局9月</t>
  </si>
  <si>
    <t>北海办事处9月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</si>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</sst>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color rgb="FFFF0000"/>
      <name val="宋体"/>
      <charset val="134"/>
    </font>
    <font>
      <b/>
      <sz val="22"/>
      <name val="宋体"/>
      <charset val="134"/>
    </font>
    <font>
      <sz val="10"/>
      <name val="宋体"/>
      <charset val="134"/>
    </font>
    <font>
      <sz val="11"/>
      <color rgb="FFFF0000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/>
    <xf numFmtId="0" fontId="1" fillId="0" borderId="0" xfId="0" applyFont="1"/>
    <xf numFmtId="0" fontId="3" fillId="0" borderId="0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"/>
  <sheetViews>
    <sheetView tabSelected="1" workbookViewId="0">
      <selection activeCell="K4" sqref="K4"/>
    </sheetView>
  </sheetViews>
  <sheetFormatPr defaultColWidth="9" defaultRowHeight="14.25" outlineLevelRow="5"/>
  <cols>
    <col min="1" max="1" width="5.625" style="1" customWidth="1"/>
    <col min="2" max="2" width="15.875" style="1" customWidth="1"/>
    <col min="3" max="3" width="6.5" style="1" customWidth="1"/>
    <col min="4" max="4" width="9.5" style="1" customWidth="1"/>
    <col min="5" max="7" width="9" style="1"/>
    <col min="8" max="8" width="10.5" style="1" customWidth="1"/>
    <col min="9" max="9" width="11" style="1" customWidth="1"/>
    <col min="10" max="16382" width="9" style="1"/>
    <col min="16383" max="16384" width="9" style="3"/>
  </cols>
  <sheetData>
    <row r="1" s="1" customFormat="1" ht="52" customHeight="1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s="1" customFormat="1" ht="25" customHeight="1" spans="1:9">
      <c r="A2" s="5" t="s">
        <v>1</v>
      </c>
      <c r="B2" s="6" t="s">
        <v>2</v>
      </c>
      <c r="C2" s="6" t="s">
        <v>3</v>
      </c>
      <c r="D2" s="6" t="s">
        <v>4</v>
      </c>
      <c r="E2" s="6"/>
      <c r="F2" s="6"/>
      <c r="G2" s="6"/>
      <c r="H2" s="6"/>
      <c r="I2" s="6" t="s">
        <v>5</v>
      </c>
    </row>
    <row r="3" s="1" customFormat="1" ht="25" customHeight="1" spans="1:9">
      <c r="A3" s="5"/>
      <c r="B3" s="6"/>
      <c r="C3" s="6"/>
      <c r="D3" s="6" t="s">
        <v>6</v>
      </c>
      <c r="E3" s="6" t="s">
        <v>7</v>
      </c>
      <c r="F3" s="6" t="s">
        <v>8</v>
      </c>
      <c r="G3" s="7" t="s">
        <v>9</v>
      </c>
      <c r="H3" s="6" t="s">
        <v>10</v>
      </c>
      <c r="I3" s="6"/>
    </row>
    <row r="4" s="2" customFormat="1" ht="30" customHeight="1" spans="1:9">
      <c r="A4" s="8">
        <v>1</v>
      </c>
      <c r="B4" s="9" t="s">
        <v>11</v>
      </c>
      <c r="C4" s="10">
        <v>2</v>
      </c>
      <c r="D4" s="10">
        <f>C4*572.64</f>
        <v>1145.28</v>
      </c>
      <c r="E4" s="10">
        <f>C4*25.05</f>
        <v>50.1</v>
      </c>
      <c r="F4" s="10">
        <f>C4*268.43</f>
        <v>536.86</v>
      </c>
      <c r="G4" s="10">
        <f>3.58*C4</f>
        <v>7.16</v>
      </c>
      <c r="H4" s="10">
        <f>G4+F4+E4+D4</f>
        <v>1739.4</v>
      </c>
      <c r="I4" s="10">
        <f>H4</f>
        <v>1739.4</v>
      </c>
    </row>
    <row r="5" s="2" customFormat="1" ht="30" customHeight="1" spans="1:9">
      <c r="A5" s="8">
        <v>2</v>
      </c>
      <c r="B5" s="9" t="s">
        <v>12</v>
      </c>
      <c r="C5" s="10">
        <v>1</v>
      </c>
      <c r="D5" s="10">
        <f>C5*572.64</f>
        <v>572.64</v>
      </c>
      <c r="E5" s="10">
        <f>C5*25.05</f>
        <v>25.05</v>
      </c>
      <c r="F5" s="10">
        <f>C5*268.43</f>
        <v>268.43</v>
      </c>
      <c r="G5" s="10">
        <f>C5*16.11</f>
        <v>16.11</v>
      </c>
      <c r="H5" s="10">
        <f>G5+F5+E5+D5</f>
        <v>882.23</v>
      </c>
      <c r="I5" s="10">
        <f>H5</f>
        <v>882.23</v>
      </c>
    </row>
    <row r="6" s="1" customFormat="1" ht="34" customHeight="1" spans="1:9">
      <c r="A6" s="11" t="s">
        <v>13</v>
      </c>
      <c r="B6" s="12"/>
      <c r="C6" s="12">
        <f t="shared" ref="C6:I6" si="0">SUM(C4:C5)</f>
        <v>3</v>
      </c>
      <c r="D6" s="12">
        <f t="shared" si="0"/>
        <v>1717.92</v>
      </c>
      <c r="E6" s="12">
        <f t="shared" si="0"/>
        <v>75.15</v>
      </c>
      <c r="F6" s="12">
        <f t="shared" si="0"/>
        <v>805.29</v>
      </c>
      <c r="G6" s="12">
        <f t="shared" si="0"/>
        <v>23.27</v>
      </c>
      <c r="H6" s="12">
        <f t="shared" si="0"/>
        <v>2621.63</v>
      </c>
      <c r="I6" s="12">
        <f t="shared" si="0"/>
        <v>2621.63</v>
      </c>
    </row>
  </sheetData>
  <mergeCells count="7">
    <mergeCell ref="A1:I1"/>
    <mergeCell ref="D2:H2"/>
    <mergeCell ref="A6:B6"/>
    <mergeCell ref="A2:A3"/>
    <mergeCell ref="B2:B3"/>
    <mergeCell ref="C2:C3"/>
    <mergeCell ref="I2:I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zjzx02</dc:creator>
  <cp:lastModifiedBy>Administrator</cp:lastModifiedBy>
  <dcterms:created xsi:type="dcterms:W3CDTF">2023-10-11T02:14:00Z</dcterms:created>
  <dcterms:modified xsi:type="dcterms:W3CDTF">2024-09-29T01:12:41Z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33ADE12012E4493E8BEF22EA922A2263_11</vt:lpwstr>
  </property>
  <property fmtid="{D5CDD505-2E9C-101B-9397-08002B2CF9AE}" pid="3" name="KSOProductBuildVer">
    <vt:lpwstr>2052-12.1.0.18276</vt:lpwstr>
  </property>
</Properties>
</file>