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900"/>
  </bookViews>
  <sheets>
    <sheet name="Sheet1" sheetId="1" r:id="rId1"/>
  </sheets>
  <definedNames>
    <definedName name="_xlnm.Print_Area" localSheetId="0">Sheet1!$A$1:$O$40</definedName>
  </definedNames>
  <calcPr calcId="125725"/>
</workbook>
</file>

<file path=xl/calcChain.xml><?xml version="1.0" encoding="utf-8"?>
<calcChain xmlns="http://schemas.openxmlformats.org/spreadsheetml/2006/main">
  <c r="K37" i="1"/>
  <c r="L37" s="1"/>
  <c r="K3"/>
  <c r="L3" s="1"/>
  <c r="K4"/>
  <c r="L4" s="1"/>
  <c r="K5"/>
  <c r="L5" s="1"/>
  <c r="K6"/>
  <c r="L6" s="1"/>
  <c r="K7"/>
  <c r="L7" s="1"/>
  <c r="K8"/>
  <c r="L8" s="1"/>
  <c r="K9"/>
  <c r="L9" s="1"/>
  <c r="K10"/>
  <c r="L10" s="1"/>
  <c r="K11"/>
  <c r="L11" s="1"/>
  <c r="K12"/>
  <c r="L12" s="1"/>
  <c r="K13"/>
  <c r="L13" s="1"/>
  <c r="K14"/>
  <c r="L14" s="1"/>
  <c r="K15"/>
  <c r="L15" s="1"/>
  <c r="K16"/>
  <c r="L16" s="1"/>
  <c r="K17"/>
  <c r="L17" s="1"/>
  <c r="K18"/>
  <c r="L18" s="1"/>
  <c r="K19"/>
  <c r="L19" s="1"/>
  <c r="K20"/>
  <c r="L20" s="1"/>
  <c r="K21"/>
  <c r="L21" s="1"/>
  <c r="K22"/>
  <c r="L22" s="1"/>
  <c r="K23"/>
  <c r="L23" s="1"/>
  <c r="K24"/>
  <c r="L24" s="1"/>
  <c r="K25"/>
  <c r="L25" s="1"/>
  <c r="K26"/>
  <c r="L26" s="1"/>
  <c r="K27"/>
  <c r="L27" s="1"/>
  <c r="K28"/>
  <c r="L28" s="1"/>
  <c r="K29"/>
  <c r="L29" s="1"/>
  <c r="K30"/>
  <c r="L30" s="1"/>
  <c r="K39"/>
  <c r="L39" s="1"/>
  <c r="K38"/>
  <c r="L38" s="1"/>
  <c r="K36"/>
  <c r="L36" s="1"/>
  <c r="K35"/>
  <c r="L35" s="1"/>
  <c r="K34"/>
  <c r="L34" s="1"/>
  <c r="K33"/>
  <c r="K32"/>
  <c r="L32" s="1"/>
  <c r="K31"/>
  <c r="L31" s="1"/>
  <c r="M3" l="1"/>
  <c r="M34" l="1"/>
</calcChain>
</file>

<file path=xl/sharedStrings.xml><?xml version="1.0" encoding="utf-8"?>
<sst xmlns="http://schemas.openxmlformats.org/spreadsheetml/2006/main" count="213" uniqueCount="80">
  <si>
    <t>单位名称</t>
  </si>
  <si>
    <t>认定批次</t>
  </si>
  <si>
    <t>认定群体</t>
  </si>
  <si>
    <t>认定工种</t>
  </si>
  <si>
    <t>人数</t>
  </si>
  <si>
    <t>级别</t>
  </si>
  <si>
    <t>补贴标准（元）</t>
  </si>
  <si>
    <t>认定方式</t>
  </si>
  <si>
    <t>补贴比例</t>
  </si>
  <si>
    <t>补贴金额（元）</t>
  </si>
  <si>
    <t>小计（元）</t>
  </si>
  <si>
    <t>合计金额（元）</t>
  </si>
  <si>
    <t>开户银行</t>
  </si>
  <si>
    <t>开户账号</t>
  </si>
  <si>
    <t>初级</t>
  </si>
  <si>
    <t>考核认定</t>
  </si>
  <si>
    <t>中式烹调师</t>
  </si>
  <si>
    <t>养老护理员</t>
  </si>
  <si>
    <t>保健按摩师</t>
  </si>
  <si>
    <t>济源市京萌职业培训学校</t>
  </si>
  <si>
    <t>机构名称：济源市京萌职业培训学校
开户银行：中国建设银行股份有限公司
济源沁园路支行</t>
  </si>
  <si>
    <t>41050177283800000503</t>
  </si>
  <si>
    <t>济源市家家兴职业培训学校</t>
  </si>
  <si>
    <t>机构名称：济源市家家兴职业培训学校
开户银行：农商行济水支行</t>
  </si>
  <si>
    <t>02002011600000026</t>
  </si>
  <si>
    <t>共计：</t>
  </si>
  <si>
    <t>城镇登记失业人员</t>
  </si>
  <si>
    <t>第3批</t>
    <phoneticPr fontId="7" type="noConversion"/>
  </si>
  <si>
    <t>母婴护理员</t>
    <phoneticPr fontId="7" type="noConversion"/>
  </si>
  <si>
    <t xml:space="preserve">城镇登记失业人员、农村转移就业劳动者
</t>
    <phoneticPr fontId="7" type="noConversion"/>
  </si>
  <si>
    <t>农村转移就业劳动者</t>
  </si>
  <si>
    <t>农村转移就业劳动者</t>
    <phoneticPr fontId="7" type="noConversion"/>
  </si>
  <si>
    <t>防止返贫监测对象、农村转移就业劳动者</t>
    <phoneticPr fontId="7" type="noConversion"/>
  </si>
  <si>
    <t>脊柱按摩师</t>
    <phoneticPr fontId="7" type="noConversion"/>
  </si>
  <si>
    <t>防止返贫监测对象、农村转移就业劳动者、城镇登记失业人员</t>
    <phoneticPr fontId="7" type="noConversion"/>
  </si>
  <si>
    <t>2025年第29批</t>
    <phoneticPr fontId="7" type="noConversion"/>
  </si>
  <si>
    <t>2025年第30批</t>
    <phoneticPr fontId="7" type="noConversion"/>
  </si>
  <si>
    <t>2025年第31批</t>
    <phoneticPr fontId="7" type="noConversion"/>
  </si>
  <si>
    <t>2025年第32批</t>
    <phoneticPr fontId="7" type="noConversion"/>
  </si>
  <si>
    <t>2025年第33批</t>
    <phoneticPr fontId="7" type="noConversion"/>
  </si>
  <si>
    <t>2025年第34批</t>
    <phoneticPr fontId="7" type="noConversion"/>
  </si>
  <si>
    <t>2025年第35批</t>
    <phoneticPr fontId="7" type="noConversion"/>
  </si>
  <si>
    <t>2025年第36批</t>
    <phoneticPr fontId="7" type="noConversion"/>
  </si>
  <si>
    <t>2025年第37批</t>
    <phoneticPr fontId="7" type="noConversion"/>
  </si>
  <si>
    <t>2025年第38批</t>
    <phoneticPr fontId="7" type="noConversion"/>
  </si>
  <si>
    <t>2025年第39批</t>
    <phoneticPr fontId="7" type="noConversion"/>
  </si>
  <si>
    <t>第1批</t>
    <phoneticPr fontId="7" type="noConversion"/>
  </si>
  <si>
    <t>第2批</t>
    <phoneticPr fontId="7" type="noConversion"/>
  </si>
  <si>
    <t>第3批</t>
    <phoneticPr fontId="7" type="noConversion"/>
  </si>
  <si>
    <t>第4批</t>
    <phoneticPr fontId="7" type="noConversion"/>
  </si>
  <si>
    <t>第5批</t>
    <phoneticPr fontId="7" type="noConversion"/>
  </si>
  <si>
    <t>第6批</t>
    <phoneticPr fontId="7" type="noConversion"/>
  </si>
  <si>
    <t>第7批</t>
    <phoneticPr fontId="7" type="noConversion"/>
  </si>
  <si>
    <t>第8批</t>
    <phoneticPr fontId="7" type="noConversion"/>
  </si>
  <si>
    <t>第9批</t>
    <phoneticPr fontId="7" type="noConversion"/>
  </si>
  <si>
    <t>第10批</t>
    <phoneticPr fontId="7" type="noConversion"/>
  </si>
  <si>
    <t>第11批</t>
    <phoneticPr fontId="7" type="noConversion"/>
  </si>
  <si>
    <t>第12批</t>
    <phoneticPr fontId="7" type="noConversion"/>
  </si>
  <si>
    <t>第13批</t>
    <phoneticPr fontId="7" type="noConversion"/>
  </si>
  <si>
    <t>2025年第14批</t>
    <phoneticPr fontId="7" type="noConversion"/>
  </si>
  <si>
    <t>2025年第15批</t>
    <phoneticPr fontId="7" type="noConversion"/>
  </si>
  <si>
    <t>育婴员</t>
    <phoneticPr fontId="7" type="noConversion"/>
  </si>
  <si>
    <t>2025年第16批</t>
    <phoneticPr fontId="7" type="noConversion"/>
  </si>
  <si>
    <t>2025年第17批</t>
    <phoneticPr fontId="7" type="noConversion"/>
  </si>
  <si>
    <t>第2批</t>
    <phoneticPr fontId="7" type="noConversion"/>
  </si>
  <si>
    <t>第3批</t>
    <phoneticPr fontId="7" type="noConversion"/>
  </si>
  <si>
    <t>初级</t>
    <phoneticPr fontId="7" type="noConversion"/>
  </si>
  <si>
    <t>初级</t>
    <phoneticPr fontId="7" type="noConversion"/>
  </si>
  <si>
    <t>2025年第13批</t>
    <phoneticPr fontId="7" type="noConversion"/>
  </si>
  <si>
    <t>电工</t>
    <phoneticPr fontId="7" type="noConversion"/>
  </si>
  <si>
    <t>第1批</t>
    <phoneticPr fontId="7" type="noConversion"/>
  </si>
  <si>
    <t>年度高校毕业生</t>
    <phoneticPr fontId="7" type="noConversion"/>
  </si>
  <si>
    <t>第4批</t>
    <phoneticPr fontId="7" type="noConversion"/>
  </si>
  <si>
    <t>第6批</t>
    <phoneticPr fontId="7" type="noConversion"/>
  </si>
  <si>
    <t>37批</t>
    <phoneticPr fontId="7" type="noConversion"/>
  </si>
  <si>
    <t>7个工种</t>
    <phoneticPr fontId="7" type="noConversion"/>
  </si>
  <si>
    <t>机构名称：济源技师学院
开户银行：中国工商银行股份有限公司济源沁园路支行
济源产城融合示范区财政局代管资金财政专户</t>
    <phoneticPr fontId="7" type="noConversion"/>
  </si>
  <si>
    <t>济源技师学院</t>
    <phoneticPr fontId="7" type="noConversion"/>
  </si>
  <si>
    <t>9558851702001828960</t>
    <phoneticPr fontId="7" type="noConversion"/>
  </si>
  <si>
    <t>2026年第一批（1-4月份）职业技能等级评价补贴资金申请明细表</t>
    <phoneticPr fontId="7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</si>
</sst>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4"/>
      <name val="黑体"/>
      <family val="3"/>
      <charset val="134"/>
    </font>
    <font>
      <sz val="14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4"/>
      <name val="宋体"/>
      <family val="3"/>
      <charset val="134"/>
      <scheme val="major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b/>
      <sz val="24"/>
      <name val="方正小标宋简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1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 applyProtection="1">
      <alignment horizontal="center" vertical="center" wrapText="1"/>
    </xf>
    <xf numFmtId="0" fontId="11" fillId="0" borderId="1" xfId="5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14">
    <cellStyle name="百分比" xfId="1" builtinId="5"/>
    <cellStyle name="常规" xfId="0" builtinId="0"/>
    <cellStyle name="常规 2" xfId="3"/>
    <cellStyle name="常规 2 2" xfId="12"/>
    <cellStyle name="常规 2 2 2 2" xfId="10"/>
    <cellStyle name="常规 2 3" xfId="4"/>
    <cellStyle name="常规 2 3 2" xfId="9"/>
    <cellStyle name="常规 2 4" xfId="8"/>
    <cellStyle name="常规 2 4 2" xfId="11"/>
    <cellStyle name="常规 3" xfId="5"/>
    <cellStyle name="常规 3 2" xfId="13"/>
    <cellStyle name="常规 4" xfId="6"/>
    <cellStyle name="常规 5" xfId="7"/>
    <cellStyle name="常规 6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Medium9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40"/>
  <sheetViews>
    <sheetView tabSelected="1" view="pageBreakPreview" zoomScale="70" zoomScaleNormal="150" workbookViewId="0">
      <selection activeCell="B8" sqref="A8:XFD8"/>
    </sheetView>
  </sheetViews>
  <sheetFormatPr defaultColWidth="9" defaultRowHeight="18.75"/>
  <cols>
    <col min="1" max="1" width="28.625" style="1" customWidth="1"/>
    <col min="2" max="2" width="22.625" style="1" customWidth="1"/>
    <col min="3" max="3" width="22.625" style="13" customWidth="1"/>
    <col min="4" max="4" width="30.5" style="11" customWidth="1"/>
    <col min="5" max="5" width="10.125" style="1" customWidth="1"/>
    <col min="6" max="6" width="14.375" style="1" customWidth="1"/>
    <col min="7" max="7" width="7.875" style="1" customWidth="1"/>
    <col min="8" max="8" width="11.625" style="1" customWidth="1"/>
    <col min="9" max="9" width="14" style="1" customWidth="1"/>
    <col min="10" max="10" width="11.625" style="1" customWidth="1"/>
    <col min="11" max="11" width="13.5" style="1" customWidth="1"/>
    <col min="12" max="12" width="15.875" style="1" customWidth="1"/>
    <col min="13" max="13" width="15" style="1" customWidth="1"/>
    <col min="14" max="14" width="51.25" style="1" customWidth="1"/>
    <col min="15" max="15" width="33.625" style="1" customWidth="1"/>
    <col min="16" max="16377" width="9" style="1"/>
    <col min="16378" max="16382" width="9" style="3"/>
    <col min="16383" max="16384" width="9" style="2"/>
  </cols>
  <sheetData>
    <row r="1" spans="1:15" s="1" customFormat="1" ht="57" customHeight="1">
      <c r="A1" s="17" t="s">
        <v>79</v>
      </c>
      <c r="B1" s="17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" customFormat="1" ht="44.25" customHeight="1">
      <c r="A2" s="15" t="s">
        <v>0</v>
      </c>
      <c r="B2" s="15" t="s">
        <v>1</v>
      </c>
      <c r="C2" s="15" t="s">
        <v>2</v>
      </c>
      <c r="D2" s="5" t="s">
        <v>3</v>
      </c>
      <c r="E2" s="15" t="s">
        <v>4</v>
      </c>
      <c r="F2" s="19" t="s">
        <v>5</v>
      </c>
      <c r="G2" s="19"/>
      <c r="H2" s="5" t="s">
        <v>6</v>
      </c>
      <c r="I2" s="1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16" t="s">
        <v>12</v>
      </c>
      <c r="O2" s="4" t="s">
        <v>13</v>
      </c>
    </row>
    <row r="3" spans="1:15" s="1" customFormat="1" ht="46.5" customHeight="1">
      <c r="A3" s="20" t="s">
        <v>19</v>
      </c>
      <c r="B3" s="6" t="s">
        <v>35</v>
      </c>
      <c r="C3" s="12" t="s">
        <v>30</v>
      </c>
      <c r="D3" s="10" t="s">
        <v>17</v>
      </c>
      <c r="E3" s="6">
        <v>7</v>
      </c>
      <c r="F3" s="14" t="s">
        <v>14</v>
      </c>
      <c r="G3" s="14">
        <v>7</v>
      </c>
      <c r="H3" s="14">
        <v>200</v>
      </c>
      <c r="I3" s="6" t="s">
        <v>15</v>
      </c>
      <c r="J3" s="7">
        <v>1</v>
      </c>
      <c r="K3" s="14">
        <f t="shared" ref="K3:K9" si="0">J3*H3*G3</f>
        <v>1400</v>
      </c>
      <c r="L3" s="14">
        <f>K3</f>
        <v>1400</v>
      </c>
      <c r="M3" s="20">
        <f>SUM(L3:L26)</f>
        <v>37800</v>
      </c>
      <c r="N3" s="23" t="s">
        <v>20</v>
      </c>
      <c r="O3" s="21" t="s">
        <v>21</v>
      </c>
    </row>
    <row r="4" spans="1:15" s="1" customFormat="1" ht="46.5" customHeight="1">
      <c r="A4" s="20"/>
      <c r="B4" s="6" t="s">
        <v>36</v>
      </c>
      <c r="C4" s="12" t="s">
        <v>30</v>
      </c>
      <c r="D4" s="10" t="s">
        <v>17</v>
      </c>
      <c r="E4" s="6">
        <v>6</v>
      </c>
      <c r="F4" s="14" t="s">
        <v>14</v>
      </c>
      <c r="G4" s="14">
        <v>6</v>
      </c>
      <c r="H4" s="14">
        <v>200</v>
      </c>
      <c r="I4" s="6" t="s">
        <v>15</v>
      </c>
      <c r="J4" s="7">
        <v>1</v>
      </c>
      <c r="K4" s="14">
        <f t="shared" si="0"/>
        <v>1200</v>
      </c>
      <c r="L4" s="14">
        <f t="shared" ref="L4:L9" si="1">K4</f>
        <v>1200</v>
      </c>
      <c r="M4" s="20"/>
      <c r="N4" s="24"/>
      <c r="O4" s="27"/>
    </row>
    <row r="5" spans="1:15" s="1" customFormat="1" ht="46.5" customHeight="1">
      <c r="A5" s="20"/>
      <c r="B5" s="6" t="s">
        <v>37</v>
      </c>
      <c r="C5" s="12" t="s">
        <v>31</v>
      </c>
      <c r="D5" s="14" t="s">
        <v>28</v>
      </c>
      <c r="E5" s="6">
        <v>7</v>
      </c>
      <c r="F5" s="14" t="s">
        <v>14</v>
      </c>
      <c r="G5" s="14">
        <v>7</v>
      </c>
      <c r="H5" s="14">
        <v>200</v>
      </c>
      <c r="I5" s="6" t="s">
        <v>15</v>
      </c>
      <c r="J5" s="7">
        <v>1</v>
      </c>
      <c r="K5" s="14">
        <f t="shared" si="0"/>
        <v>1400</v>
      </c>
      <c r="L5" s="14">
        <f t="shared" si="1"/>
        <v>1400</v>
      </c>
      <c r="M5" s="20"/>
      <c r="N5" s="24"/>
      <c r="O5" s="27"/>
    </row>
    <row r="6" spans="1:15" s="1" customFormat="1" ht="46.5" customHeight="1">
      <c r="A6" s="20"/>
      <c r="B6" s="6" t="s">
        <v>38</v>
      </c>
      <c r="C6" s="12" t="s">
        <v>29</v>
      </c>
      <c r="D6" s="10" t="s">
        <v>17</v>
      </c>
      <c r="E6" s="6">
        <v>6</v>
      </c>
      <c r="F6" s="14" t="s">
        <v>14</v>
      </c>
      <c r="G6" s="14">
        <v>6</v>
      </c>
      <c r="H6" s="14">
        <v>200</v>
      </c>
      <c r="I6" s="6" t="s">
        <v>15</v>
      </c>
      <c r="J6" s="7">
        <v>1</v>
      </c>
      <c r="K6" s="14">
        <f t="shared" si="0"/>
        <v>1200</v>
      </c>
      <c r="L6" s="14">
        <f t="shared" si="1"/>
        <v>1200</v>
      </c>
      <c r="M6" s="20"/>
      <c r="N6" s="24"/>
      <c r="O6" s="27"/>
    </row>
    <row r="7" spans="1:15" s="1" customFormat="1" ht="46.5" customHeight="1">
      <c r="A7" s="20"/>
      <c r="B7" s="6" t="s">
        <v>39</v>
      </c>
      <c r="C7" s="12" t="s">
        <v>30</v>
      </c>
      <c r="D7" s="10" t="s">
        <v>17</v>
      </c>
      <c r="E7" s="6">
        <v>10</v>
      </c>
      <c r="F7" s="14" t="s">
        <v>14</v>
      </c>
      <c r="G7" s="14">
        <v>10</v>
      </c>
      <c r="H7" s="14">
        <v>200</v>
      </c>
      <c r="I7" s="6" t="s">
        <v>15</v>
      </c>
      <c r="J7" s="7">
        <v>1</v>
      </c>
      <c r="K7" s="14">
        <f t="shared" si="0"/>
        <v>2000</v>
      </c>
      <c r="L7" s="14">
        <f t="shared" si="1"/>
        <v>2000</v>
      </c>
      <c r="M7" s="20"/>
      <c r="N7" s="24"/>
      <c r="O7" s="27"/>
    </row>
    <row r="8" spans="1:15" s="1" customFormat="1" ht="57" customHeight="1">
      <c r="A8" s="20"/>
      <c r="B8" s="6" t="s">
        <v>40</v>
      </c>
      <c r="C8" s="12" t="s">
        <v>32</v>
      </c>
      <c r="D8" s="9" t="s">
        <v>16</v>
      </c>
      <c r="E8" s="6">
        <v>11</v>
      </c>
      <c r="F8" s="14" t="s">
        <v>14</v>
      </c>
      <c r="G8" s="14">
        <v>11</v>
      </c>
      <c r="H8" s="14">
        <v>200</v>
      </c>
      <c r="I8" s="6" t="s">
        <v>15</v>
      </c>
      <c r="J8" s="7">
        <v>1</v>
      </c>
      <c r="K8" s="14">
        <f t="shared" si="0"/>
        <v>2200</v>
      </c>
      <c r="L8" s="14">
        <f t="shared" si="1"/>
        <v>2200</v>
      </c>
      <c r="M8" s="20"/>
      <c r="N8" s="24"/>
      <c r="O8" s="27"/>
    </row>
    <row r="9" spans="1:15" s="1" customFormat="1" ht="46.5" customHeight="1">
      <c r="A9" s="20"/>
      <c r="B9" s="6" t="s">
        <v>41</v>
      </c>
      <c r="C9" s="12" t="s">
        <v>31</v>
      </c>
      <c r="D9" s="10" t="s">
        <v>17</v>
      </c>
      <c r="E9" s="6">
        <v>12</v>
      </c>
      <c r="F9" s="14" t="s">
        <v>14</v>
      </c>
      <c r="G9" s="14">
        <v>12</v>
      </c>
      <c r="H9" s="14">
        <v>200</v>
      </c>
      <c r="I9" s="6" t="s">
        <v>15</v>
      </c>
      <c r="J9" s="7">
        <v>1</v>
      </c>
      <c r="K9" s="14">
        <f t="shared" si="0"/>
        <v>2400</v>
      </c>
      <c r="L9" s="14">
        <f t="shared" si="1"/>
        <v>2400</v>
      </c>
      <c r="M9" s="20"/>
      <c r="N9" s="24"/>
      <c r="O9" s="27"/>
    </row>
    <row r="10" spans="1:15" s="1" customFormat="1" ht="46.5" customHeight="1">
      <c r="A10" s="20"/>
      <c r="B10" s="6" t="s">
        <v>42</v>
      </c>
      <c r="C10" s="12" t="s">
        <v>31</v>
      </c>
      <c r="D10" s="10" t="s">
        <v>17</v>
      </c>
      <c r="E10" s="6">
        <v>7</v>
      </c>
      <c r="F10" s="14" t="s">
        <v>14</v>
      </c>
      <c r="G10" s="14">
        <v>7</v>
      </c>
      <c r="H10" s="14">
        <v>200</v>
      </c>
      <c r="I10" s="6" t="s">
        <v>15</v>
      </c>
      <c r="J10" s="7">
        <v>1</v>
      </c>
      <c r="K10" s="14">
        <f t="shared" ref="K10:K12" si="2">J10*H10*G10</f>
        <v>1400</v>
      </c>
      <c r="L10" s="14">
        <f t="shared" ref="L10:L12" si="3">K10</f>
        <v>1400</v>
      </c>
      <c r="M10" s="20"/>
      <c r="N10" s="24"/>
      <c r="O10" s="27"/>
    </row>
    <row r="11" spans="1:15" s="1" customFormat="1" ht="46.5" customHeight="1">
      <c r="A11" s="20"/>
      <c r="B11" s="6" t="s">
        <v>43</v>
      </c>
      <c r="C11" s="12" t="s">
        <v>31</v>
      </c>
      <c r="D11" s="10" t="s">
        <v>33</v>
      </c>
      <c r="E11" s="6">
        <v>7</v>
      </c>
      <c r="F11" s="14" t="s">
        <v>14</v>
      </c>
      <c r="G11" s="14">
        <v>7</v>
      </c>
      <c r="H11" s="14">
        <v>200</v>
      </c>
      <c r="I11" s="6" t="s">
        <v>15</v>
      </c>
      <c r="J11" s="7">
        <v>1</v>
      </c>
      <c r="K11" s="14">
        <f t="shared" si="2"/>
        <v>1400</v>
      </c>
      <c r="L11" s="14">
        <f t="shared" si="3"/>
        <v>1400</v>
      </c>
      <c r="M11" s="20"/>
      <c r="N11" s="24"/>
      <c r="O11" s="27"/>
    </row>
    <row r="12" spans="1:15" s="1" customFormat="1" ht="66.75" customHeight="1">
      <c r="A12" s="20"/>
      <c r="B12" s="6" t="s">
        <v>44</v>
      </c>
      <c r="C12" s="12" t="s">
        <v>34</v>
      </c>
      <c r="D12" s="10" t="s">
        <v>17</v>
      </c>
      <c r="E12" s="6">
        <v>11</v>
      </c>
      <c r="F12" s="14" t="s">
        <v>14</v>
      </c>
      <c r="G12" s="14">
        <v>11</v>
      </c>
      <c r="H12" s="14">
        <v>200</v>
      </c>
      <c r="I12" s="6" t="s">
        <v>15</v>
      </c>
      <c r="J12" s="7">
        <v>1</v>
      </c>
      <c r="K12" s="14">
        <f t="shared" si="2"/>
        <v>2200</v>
      </c>
      <c r="L12" s="14">
        <f t="shared" si="3"/>
        <v>2200</v>
      </c>
      <c r="M12" s="20"/>
      <c r="N12" s="24"/>
      <c r="O12" s="27"/>
    </row>
    <row r="13" spans="1:15" s="1" customFormat="1" ht="73.5" customHeight="1">
      <c r="A13" s="20"/>
      <c r="B13" s="6" t="s">
        <v>45</v>
      </c>
      <c r="C13" s="12" t="s">
        <v>34</v>
      </c>
      <c r="D13" s="10" t="s">
        <v>17</v>
      </c>
      <c r="E13" s="6">
        <v>16</v>
      </c>
      <c r="F13" s="14" t="s">
        <v>14</v>
      </c>
      <c r="G13" s="14">
        <v>16</v>
      </c>
      <c r="H13" s="14">
        <v>200</v>
      </c>
      <c r="I13" s="6" t="s">
        <v>15</v>
      </c>
      <c r="J13" s="7">
        <v>1</v>
      </c>
      <c r="K13" s="14">
        <f t="shared" ref="K13:K25" si="4">J13*H13*G13</f>
        <v>3200</v>
      </c>
      <c r="L13" s="14">
        <f t="shared" ref="L13:L25" si="5">K13</f>
        <v>3200</v>
      </c>
      <c r="M13" s="20"/>
      <c r="N13" s="24"/>
      <c r="O13" s="27"/>
    </row>
    <row r="14" spans="1:15" s="1" customFormat="1" ht="46.5" customHeight="1">
      <c r="A14" s="20"/>
      <c r="B14" s="6" t="s">
        <v>46</v>
      </c>
      <c r="C14" s="12" t="s">
        <v>31</v>
      </c>
      <c r="D14" s="10" t="s">
        <v>17</v>
      </c>
      <c r="E14" s="6">
        <v>7</v>
      </c>
      <c r="F14" s="14" t="s">
        <v>14</v>
      </c>
      <c r="G14" s="14">
        <v>7</v>
      </c>
      <c r="H14" s="14">
        <v>200</v>
      </c>
      <c r="I14" s="6" t="s">
        <v>15</v>
      </c>
      <c r="J14" s="7">
        <v>1</v>
      </c>
      <c r="K14" s="14">
        <f t="shared" si="4"/>
        <v>1400</v>
      </c>
      <c r="L14" s="14">
        <f t="shared" si="5"/>
        <v>1400</v>
      </c>
      <c r="M14" s="20"/>
      <c r="N14" s="24"/>
      <c r="O14" s="27"/>
    </row>
    <row r="15" spans="1:15" s="1" customFormat="1" ht="46.5" customHeight="1">
      <c r="A15" s="20"/>
      <c r="B15" s="6" t="s">
        <v>47</v>
      </c>
      <c r="C15" s="12" t="s">
        <v>29</v>
      </c>
      <c r="D15" s="14" t="s">
        <v>28</v>
      </c>
      <c r="E15" s="6">
        <v>9</v>
      </c>
      <c r="F15" s="14" t="s">
        <v>14</v>
      </c>
      <c r="G15" s="14">
        <v>9</v>
      </c>
      <c r="H15" s="14">
        <v>200</v>
      </c>
      <c r="I15" s="6" t="s">
        <v>15</v>
      </c>
      <c r="J15" s="7">
        <v>1</v>
      </c>
      <c r="K15" s="14">
        <f t="shared" si="4"/>
        <v>1800</v>
      </c>
      <c r="L15" s="14">
        <f t="shared" si="5"/>
        <v>1800</v>
      </c>
      <c r="M15" s="20"/>
      <c r="N15" s="24"/>
      <c r="O15" s="27"/>
    </row>
    <row r="16" spans="1:15" s="1" customFormat="1" ht="46.5" customHeight="1">
      <c r="A16" s="20"/>
      <c r="B16" s="6" t="s">
        <v>48</v>
      </c>
      <c r="C16" s="12" t="s">
        <v>31</v>
      </c>
      <c r="D16" s="10" t="s">
        <v>33</v>
      </c>
      <c r="E16" s="6">
        <v>4</v>
      </c>
      <c r="F16" s="14" t="s">
        <v>14</v>
      </c>
      <c r="G16" s="14">
        <v>4</v>
      </c>
      <c r="H16" s="14">
        <v>200</v>
      </c>
      <c r="I16" s="6" t="s">
        <v>15</v>
      </c>
      <c r="J16" s="7">
        <v>1</v>
      </c>
      <c r="K16" s="14">
        <f t="shared" si="4"/>
        <v>800</v>
      </c>
      <c r="L16" s="14">
        <f t="shared" si="5"/>
        <v>800</v>
      </c>
      <c r="M16" s="20"/>
      <c r="N16" s="24"/>
      <c r="O16" s="27"/>
    </row>
    <row r="17" spans="1:15" s="1" customFormat="1" ht="46.5" customHeight="1">
      <c r="A17" s="20"/>
      <c r="B17" s="6" t="s">
        <v>49</v>
      </c>
      <c r="C17" s="12" t="s">
        <v>29</v>
      </c>
      <c r="D17" s="10" t="s">
        <v>17</v>
      </c>
      <c r="E17" s="6">
        <v>9</v>
      </c>
      <c r="F17" s="14" t="s">
        <v>14</v>
      </c>
      <c r="G17" s="14">
        <v>9</v>
      </c>
      <c r="H17" s="14">
        <v>200</v>
      </c>
      <c r="I17" s="6" t="s">
        <v>15</v>
      </c>
      <c r="J17" s="7">
        <v>1</v>
      </c>
      <c r="K17" s="14">
        <f t="shared" si="4"/>
        <v>1800</v>
      </c>
      <c r="L17" s="14">
        <f t="shared" si="5"/>
        <v>1800</v>
      </c>
      <c r="M17" s="20"/>
      <c r="N17" s="24"/>
      <c r="O17" s="27"/>
    </row>
    <row r="18" spans="1:15" s="1" customFormat="1" ht="46.5" customHeight="1">
      <c r="A18" s="20"/>
      <c r="B18" s="6" t="s">
        <v>50</v>
      </c>
      <c r="C18" s="12" t="s">
        <v>30</v>
      </c>
      <c r="D18" s="10" t="s">
        <v>17</v>
      </c>
      <c r="E18" s="6">
        <v>9</v>
      </c>
      <c r="F18" s="14" t="s">
        <v>14</v>
      </c>
      <c r="G18" s="14">
        <v>9</v>
      </c>
      <c r="H18" s="14">
        <v>200</v>
      </c>
      <c r="I18" s="6" t="s">
        <v>15</v>
      </c>
      <c r="J18" s="7">
        <v>1</v>
      </c>
      <c r="K18" s="14">
        <f t="shared" ref="K18:K21" si="6">J18*H18*G18</f>
        <v>1800</v>
      </c>
      <c r="L18" s="14">
        <f t="shared" ref="L18:L21" si="7">K18</f>
        <v>1800</v>
      </c>
      <c r="M18" s="20"/>
      <c r="N18" s="24"/>
      <c r="O18" s="27"/>
    </row>
    <row r="19" spans="1:15" s="1" customFormat="1" ht="46.5" customHeight="1">
      <c r="A19" s="20"/>
      <c r="B19" s="6" t="s">
        <v>51</v>
      </c>
      <c r="C19" s="12" t="s">
        <v>30</v>
      </c>
      <c r="D19" s="10" t="s">
        <v>17</v>
      </c>
      <c r="E19" s="6">
        <v>3</v>
      </c>
      <c r="F19" s="14" t="s">
        <v>14</v>
      </c>
      <c r="G19" s="14">
        <v>3</v>
      </c>
      <c r="H19" s="14">
        <v>200</v>
      </c>
      <c r="I19" s="6" t="s">
        <v>15</v>
      </c>
      <c r="J19" s="7">
        <v>1</v>
      </c>
      <c r="K19" s="14">
        <f t="shared" si="6"/>
        <v>600</v>
      </c>
      <c r="L19" s="14">
        <f t="shared" si="7"/>
        <v>600</v>
      </c>
      <c r="M19" s="20"/>
      <c r="N19" s="24"/>
      <c r="O19" s="27"/>
    </row>
    <row r="20" spans="1:15" s="1" customFormat="1" ht="46.5" customHeight="1">
      <c r="A20" s="20"/>
      <c r="B20" s="6" t="s">
        <v>52</v>
      </c>
      <c r="C20" s="12" t="s">
        <v>29</v>
      </c>
      <c r="D20" s="10" t="s">
        <v>17</v>
      </c>
      <c r="E20" s="6">
        <v>12</v>
      </c>
      <c r="F20" s="14" t="s">
        <v>14</v>
      </c>
      <c r="G20" s="14">
        <v>12</v>
      </c>
      <c r="H20" s="14">
        <v>200</v>
      </c>
      <c r="I20" s="6" t="s">
        <v>15</v>
      </c>
      <c r="J20" s="7">
        <v>1</v>
      </c>
      <c r="K20" s="14">
        <f t="shared" si="6"/>
        <v>2400</v>
      </c>
      <c r="L20" s="14">
        <f t="shared" si="7"/>
        <v>2400</v>
      </c>
      <c r="M20" s="20"/>
      <c r="N20" s="24"/>
      <c r="O20" s="27"/>
    </row>
    <row r="21" spans="1:15" s="1" customFormat="1" ht="46.5" customHeight="1">
      <c r="A21" s="20"/>
      <c r="B21" s="6" t="s">
        <v>53</v>
      </c>
      <c r="C21" s="12" t="s">
        <v>30</v>
      </c>
      <c r="D21" s="14" t="s">
        <v>28</v>
      </c>
      <c r="E21" s="6">
        <v>2</v>
      </c>
      <c r="F21" s="14" t="s">
        <v>14</v>
      </c>
      <c r="G21" s="14">
        <v>2</v>
      </c>
      <c r="H21" s="14">
        <v>200</v>
      </c>
      <c r="I21" s="6" t="s">
        <v>15</v>
      </c>
      <c r="J21" s="7">
        <v>1</v>
      </c>
      <c r="K21" s="14">
        <f t="shared" si="6"/>
        <v>400</v>
      </c>
      <c r="L21" s="14">
        <f t="shared" si="7"/>
        <v>400</v>
      </c>
      <c r="M21" s="20"/>
      <c r="N21" s="24"/>
      <c r="O21" s="27"/>
    </row>
    <row r="22" spans="1:15" s="1" customFormat="1" ht="46.5" customHeight="1">
      <c r="A22" s="20"/>
      <c r="B22" s="6" t="s">
        <v>54</v>
      </c>
      <c r="C22" s="12" t="s">
        <v>30</v>
      </c>
      <c r="D22" s="10" t="s">
        <v>17</v>
      </c>
      <c r="E22" s="6">
        <v>9</v>
      </c>
      <c r="F22" s="14" t="s">
        <v>14</v>
      </c>
      <c r="G22" s="14">
        <v>9</v>
      </c>
      <c r="H22" s="14">
        <v>200</v>
      </c>
      <c r="I22" s="6" t="s">
        <v>15</v>
      </c>
      <c r="J22" s="7">
        <v>1</v>
      </c>
      <c r="K22" s="14">
        <f t="shared" ref="K22:K24" si="8">J22*H22*G22</f>
        <v>1800</v>
      </c>
      <c r="L22" s="14">
        <f t="shared" ref="L22:L24" si="9">K22</f>
        <v>1800</v>
      </c>
      <c r="M22" s="20"/>
      <c r="N22" s="24"/>
      <c r="O22" s="27"/>
    </row>
    <row r="23" spans="1:15" s="1" customFormat="1" ht="46.5" customHeight="1">
      <c r="A23" s="20"/>
      <c r="B23" s="6" t="s">
        <v>55</v>
      </c>
      <c r="C23" s="12" t="s">
        <v>30</v>
      </c>
      <c r="D23" s="10" t="s">
        <v>17</v>
      </c>
      <c r="E23" s="6">
        <v>6</v>
      </c>
      <c r="F23" s="14" t="s">
        <v>14</v>
      </c>
      <c r="G23" s="14">
        <v>6</v>
      </c>
      <c r="H23" s="14">
        <v>200</v>
      </c>
      <c r="I23" s="6" t="s">
        <v>15</v>
      </c>
      <c r="J23" s="7">
        <v>1</v>
      </c>
      <c r="K23" s="14">
        <f t="shared" si="8"/>
        <v>1200</v>
      </c>
      <c r="L23" s="14">
        <f t="shared" si="9"/>
        <v>1200</v>
      </c>
      <c r="M23" s="20"/>
      <c r="N23" s="24"/>
      <c r="O23" s="27"/>
    </row>
    <row r="24" spans="1:15" s="1" customFormat="1" ht="46.5" customHeight="1">
      <c r="A24" s="20"/>
      <c r="B24" s="6" t="s">
        <v>56</v>
      </c>
      <c r="C24" s="12" t="s">
        <v>30</v>
      </c>
      <c r="D24" s="10" t="s">
        <v>17</v>
      </c>
      <c r="E24" s="6">
        <v>7</v>
      </c>
      <c r="F24" s="14" t="s">
        <v>14</v>
      </c>
      <c r="G24" s="14">
        <v>7</v>
      </c>
      <c r="H24" s="14">
        <v>200</v>
      </c>
      <c r="I24" s="6" t="s">
        <v>15</v>
      </c>
      <c r="J24" s="7">
        <v>1</v>
      </c>
      <c r="K24" s="14">
        <f t="shared" si="8"/>
        <v>1400</v>
      </c>
      <c r="L24" s="14">
        <f t="shared" si="9"/>
        <v>1400</v>
      </c>
      <c r="M24" s="20"/>
      <c r="N24" s="24"/>
      <c r="O24" s="27"/>
    </row>
    <row r="25" spans="1:15" s="1" customFormat="1" ht="46.5" customHeight="1">
      <c r="A25" s="20"/>
      <c r="B25" s="6" t="s">
        <v>57</v>
      </c>
      <c r="C25" s="12" t="s">
        <v>30</v>
      </c>
      <c r="D25" s="10" t="s">
        <v>17</v>
      </c>
      <c r="E25" s="6">
        <v>6</v>
      </c>
      <c r="F25" s="14" t="s">
        <v>14</v>
      </c>
      <c r="G25" s="14">
        <v>6</v>
      </c>
      <c r="H25" s="14">
        <v>200</v>
      </c>
      <c r="I25" s="6" t="s">
        <v>15</v>
      </c>
      <c r="J25" s="7">
        <v>1</v>
      </c>
      <c r="K25" s="14">
        <f t="shared" si="4"/>
        <v>1200</v>
      </c>
      <c r="L25" s="14">
        <f t="shared" si="5"/>
        <v>1200</v>
      </c>
      <c r="M25" s="20"/>
      <c r="N25" s="24"/>
      <c r="O25" s="27"/>
    </row>
    <row r="26" spans="1:15" s="1" customFormat="1" ht="46.5" customHeight="1">
      <c r="A26" s="20"/>
      <c r="B26" s="6" t="s">
        <v>58</v>
      </c>
      <c r="C26" s="12" t="s">
        <v>30</v>
      </c>
      <c r="D26" s="14" t="s">
        <v>28</v>
      </c>
      <c r="E26" s="6">
        <v>6</v>
      </c>
      <c r="F26" s="14" t="s">
        <v>14</v>
      </c>
      <c r="G26" s="14">
        <v>6</v>
      </c>
      <c r="H26" s="14">
        <v>200</v>
      </c>
      <c r="I26" s="6" t="s">
        <v>15</v>
      </c>
      <c r="J26" s="7">
        <v>1</v>
      </c>
      <c r="K26" s="14">
        <f t="shared" ref="K26" si="10">J26*H26*G26</f>
        <v>1200</v>
      </c>
      <c r="L26" s="14">
        <f t="shared" ref="L26" si="11">K26</f>
        <v>1200</v>
      </c>
      <c r="M26" s="20"/>
      <c r="N26" s="24"/>
      <c r="O26" s="27"/>
    </row>
    <row r="27" spans="1:15" s="1" customFormat="1" ht="46.5" customHeight="1">
      <c r="A27" s="20" t="s">
        <v>22</v>
      </c>
      <c r="B27" s="6" t="s">
        <v>59</v>
      </c>
      <c r="C27" s="12" t="s">
        <v>26</v>
      </c>
      <c r="D27" s="9" t="s">
        <v>16</v>
      </c>
      <c r="E27" s="6">
        <v>50</v>
      </c>
      <c r="F27" s="14" t="s">
        <v>14</v>
      </c>
      <c r="G27" s="14">
        <v>50</v>
      </c>
      <c r="H27" s="14">
        <v>200</v>
      </c>
      <c r="I27" s="6" t="s">
        <v>15</v>
      </c>
      <c r="J27" s="7">
        <v>1</v>
      </c>
      <c r="K27" s="14">
        <f t="shared" ref="K27:K30" si="12">J27*H27*G27</f>
        <v>10000</v>
      </c>
      <c r="L27" s="14">
        <f t="shared" ref="L27:L30" si="13">K27</f>
        <v>10000</v>
      </c>
      <c r="M27" s="20">
        <v>48000</v>
      </c>
      <c r="N27" s="23" t="s">
        <v>23</v>
      </c>
      <c r="O27" s="21" t="s">
        <v>24</v>
      </c>
    </row>
    <row r="28" spans="1:15" s="1" customFormat="1" ht="46.5" customHeight="1">
      <c r="A28" s="20"/>
      <c r="B28" s="6" t="s">
        <v>60</v>
      </c>
      <c r="C28" s="12" t="s">
        <v>26</v>
      </c>
      <c r="D28" s="14" t="s">
        <v>61</v>
      </c>
      <c r="E28" s="6">
        <v>26</v>
      </c>
      <c r="F28" s="14" t="s">
        <v>14</v>
      </c>
      <c r="G28" s="14">
        <v>26</v>
      </c>
      <c r="H28" s="14">
        <v>200</v>
      </c>
      <c r="I28" s="6" t="s">
        <v>15</v>
      </c>
      <c r="J28" s="7">
        <v>1</v>
      </c>
      <c r="K28" s="14">
        <f t="shared" si="12"/>
        <v>5200</v>
      </c>
      <c r="L28" s="14">
        <f t="shared" si="13"/>
        <v>5200</v>
      </c>
      <c r="M28" s="20"/>
      <c r="N28" s="24"/>
      <c r="O28" s="27"/>
    </row>
    <row r="29" spans="1:15" s="1" customFormat="1" ht="46.5" customHeight="1">
      <c r="A29" s="20"/>
      <c r="B29" s="6" t="s">
        <v>62</v>
      </c>
      <c r="C29" s="12" t="s">
        <v>26</v>
      </c>
      <c r="D29" s="14" t="s">
        <v>18</v>
      </c>
      <c r="E29" s="6">
        <v>20</v>
      </c>
      <c r="F29" s="14" t="s">
        <v>14</v>
      </c>
      <c r="G29" s="14">
        <v>20</v>
      </c>
      <c r="H29" s="14">
        <v>200</v>
      </c>
      <c r="I29" s="6" t="s">
        <v>15</v>
      </c>
      <c r="J29" s="7">
        <v>1</v>
      </c>
      <c r="K29" s="14">
        <f t="shared" si="12"/>
        <v>4000</v>
      </c>
      <c r="L29" s="14">
        <f t="shared" si="13"/>
        <v>4000</v>
      </c>
      <c r="M29" s="20"/>
      <c r="N29" s="24"/>
      <c r="O29" s="27"/>
    </row>
    <row r="30" spans="1:15" s="1" customFormat="1" ht="46.5" customHeight="1">
      <c r="A30" s="20"/>
      <c r="B30" s="6" t="s">
        <v>63</v>
      </c>
      <c r="C30" s="12" t="s">
        <v>29</v>
      </c>
      <c r="D30" s="14" t="s">
        <v>18</v>
      </c>
      <c r="E30" s="6">
        <v>20</v>
      </c>
      <c r="F30" s="14" t="s">
        <v>14</v>
      </c>
      <c r="G30" s="14">
        <v>20</v>
      </c>
      <c r="H30" s="14">
        <v>200</v>
      </c>
      <c r="I30" s="6" t="s">
        <v>15</v>
      </c>
      <c r="J30" s="7">
        <v>1</v>
      </c>
      <c r="K30" s="14">
        <f t="shared" si="12"/>
        <v>4000</v>
      </c>
      <c r="L30" s="14">
        <f t="shared" si="13"/>
        <v>4000</v>
      </c>
      <c r="M30" s="20"/>
      <c r="N30" s="24"/>
      <c r="O30" s="27"/>
    </row>
    <row r="31" spans="1:15" s="1" customFormat="1" ht="46.5" customHeight="1">
      <c r="A31" s="20"/>
      <c r="B31" s="6" t="s">
        <v>46</v>
      </c>
      <c r="C31" s="12" t="s">
        <v>26</v>
      </c>
      <c r="D31" s="9" t="s">
        <v>16</v>
      </c>
      <c r="E31" s="6">
        <v>41</v>
      </c>
      <c r="F31" s="14" t="s">
        <v>66</v>
      </c>
      <c r="G31" s="14">
        <v>41</v>
      </c>
      <c r="H31" s="14">
        <v>200</v>
      </c>
      <c r="I31" s="14" t="s">
        <v>15</v>
      </c>
      <c r="J31" s="8">
        <v>1</v>
      </c>
      <c r="K31" s="14">
        <f t="shared" ref="K31" si="14">J31*H31*G31</f>
        <v>8200</v>
      </c>
      <c r="L31" s="14">
        <f t="shared" ref="L31" si="15">K31</f>
        <v>8200</v>
      </c>
      <c r="M31" s="20"/>
      <c r="N31" s="24"/>
      <c r="O31" s="27"/>
    </row>
    <row r="32" spans="1:15" s="1" customFormat="1" ht="46.5" customHeight="1">
      <c r="A32" s="20"/>
      <c r="B32" s="6" t="s">
        <v>64</v>
      </c>
      <c r="C32" s="12" t="s">
        <v>26</v>
      </c>
      <c r="D32" s="14" t="s">
        <v>18</v>
      </c>
      <c r="E32" s="6">
        <v>36</v>
      </c>
      <c r="F32" s="14" t="s">
        <v>67</v>
      </c>
      <c r="G32" s="14">
        <v>36</v>
      </c>
      <c r="H32" s="14">
        <v>200</v>
      </c>
      <c r="I32" s="14" t="s">
        <v>15</v>
      </c>
      <c r="J32" s="8">
        <v>1</v>
      </c>
      <c r="K32" s="14">
        <f t="shared" ref="K32:K39" si="16">J32*H32*G32</f>
        <v>7200</v>
      </c>
      <c r="L32" s="14">
        <f>K32</f>
        <v>7200</v>
      </c>
      <c r="M32" s="20"/>
      <c r="N32" s="24"/>
      <c r="O32" s="27"/>
    </row>
    <row r="33" spans="1:15" s="1" customFormat="1" ht="46.5" customHeight="1">
      <c r="A33" s="20"/>
      <c r="B33" s="6" t="s">
        <v>27</v>
      </c>
      <c r="C33" s="12" t="s">
        <v>29</v>
      </c>
      <c r="D33" s="9" t="s">
        <v>16</v>
      </c>
      <c r="E33" s="6">
        <v>47</v>
      </c>
      <c r="F33" s="14" t="s">
        <v>66</v>
      </c>
      <c r="G33" s="14">
        <v>47</v>
      </c>
      <c r="H33" s="14">
        <v>200</v>
      </c>
      <c r="I33" s="14" t="s">
        <v>15</v>
      </c>
      <c r="J33" s="8">
        <v>1</v>
      </c>
      <c r="K33" s="14">
        <f t="shared" si="16"/>
        <v>9400</v>
      </c>
      <c r="L33" s="14">
        <v>9400</v>
      </c>
      <c r="M33" s="20"/>
      <c r="N33" s="26"/>
      <c r="O33" s="28"/>
    </row>
    <row r="34" spans="1:15" s="1" customFormat="1" ht="46.5" customHeight="1">
      <c r="A34" s="20" t="s">
        <v>77</v>
      </c>
      <c r="B34" s="6" t="s">
        <v>68</v>
      </c>
      <c r="C34" s="12" t="s">
        <v>29</v>
      </c>
      <c r="D34" s="9" t="s">
        <v>69</v>
      </c>
      <c r="E34" s="6">
        <v>29</v>
      </c>
      <c r="F34" s="14" t="s">
        <v>14</v>
      </c>
      <c r="G34" s="14">
        <v>29</v>
      </c>
      <c r="H34" s="14">
        <v>200</v>
      </c>
      <c r="I34" s="14" t="s">
        <v>15</v>
      </c>
      <c r="J34" s="8">
        <v>1</v>
      </c>
      <c r="K34" s="14">
        <f t="shared" si="16"/>
        <v>5800</v>
      </c>
      <c r="L34" s="14">
        <f t="shared" ref="L34:L39" si="17">K34</f>
        <v>5800</v>
      </c>
      <c r="M34" s="20">
        <f>SUM(L34:L39)</f>
        <v>57200</v>
      </c>
      <c r="N34" s="23" t="s">
        <v>76</v>
      </c>
      <c r="O34" s="21" t="s">
        <v>78</v>
      </c>
    </row>
    <row r="35" spans="1:15" s="1" customFormat="1" ht="46.5" customHeight="1">
      <c r="A35" s="20"/>
      <c r="B35" s="6" t="s">
        <v>70</v>
      </c>
      <c r="C35" s="12" t="s">
        <v>29</v>
      </c>
      <c r="D35" s="9" t="s">
        <v>69</v>
      </c>
      <c r="E35" s="6">
        <v>43</v>
      </c>
      <c r="F35" s="14" t="s">
        <v>14</v>
      </c>
      <c r="G35" s="14">
        <v>43</v>
      </c>
      <c r="H35" s="14">
        <v>200</v>
      </c>
      <c r="I35" s="14" t="s">
        <v>15</v>
      </c>
      <c r="J35" s="8">
        <v>1</v>
      </c>
      <c r="K35" s="14">
        <f t="shared" si="16"/>
        <v>8600</v>
      </c>
      <c r="L35" s="14">
        <f t="shared" si="17"/>
        <v>8600</v>
      </c>
      <c r="M35" s="20"/>
      <c r="N35" s="24"/>
      <c r="O35" s="22"/>
    </row>
    <row r="36" spans="1:15" s="1" customFormat="1" ht="46.5" customHeight="1">
      <c r="A36" s="20"/>
      <c r="B36" s="6" t="s">
        <v>64</v>
      </c>
      <c r="C36" s="12" t="s">
        <v>29</v>
      </c>
      <c r="D36" s="9" t="s">
        <v>69</v>
      </c>
      <c r="E36" s="6">
        <v>34</v>
      </c>
      <c r="F36" s="14" t="s">
        <v>14</v>
      </c>
      <c r="G36" s="14">
        <v>34</v>
      </c>
      <c r="H36" s="14">
        <v>200</v>
      </c>
      <c r="I36" s="14" t="s">
        <v>15</v>
      </c>
      <c r="J36" s="8">
        <v>1</v>
      </c>
      <c r="K36" s="14">
        <f t="shared" si="16"/>
        <v>6800</v>
      </c>
      <c r="L36" s="14">
        <f t="shared" si="17"/>
        <v>6800</v>
      </c>
      <c r="M36" s="20"/>
      <c r="N36" s="24"/>
      <c r="O36" s="22"/>
    </row>
    <row r="37" spans="1:15" s="1" customFormat="1" ht="46.5" customHeight="1">
      <c r="A37" s="20"/>
      <c r="B37" s="6" t="s">
        <v>65</v>
      </c>
      <c r="C37" s="12" t="s">
        <v>71</v>
      </c>
      <c r="D37" s="9" t="s">
        <v>69</v>
      </c>
      <c r="E37" s="6">
        <v>113</v>
      </c>
      <c r="F37" s="14" t="s">
        <v>14</v>
      </c>
      <c r="G37" s="14">
        <v>113</v>
      </c>
      <c r="H37" s="14">
        <v>200</v>
      </c>
      <c r="I37" s="14" t="s">
        <v>15</v>
      </c>
      <c r="J37" s="8">
        <v>1</v>
      </c>
      <c r="K37" s="14">
        <f t="shared" si="16"/>
        <v>22600</v>
      </c>
      <c r="L37" s="14">
        <f t="shared" si="17"/>
        <v>22600</v>
      </c>
      <c r="M37" s="20"/>
      <c r="N37" s="24"/>
      <c r="O37" s="22"/>
    </row>
    <row r="38" spans="1:15" s="1" customFormat="1" ht="46.5" customHeight="1">
      <c r="A38" s="20"/>
      <c r="B38" s="6" t="s">
        <v>72</v>
      </c>
      <c r="C38" s="12" t="s">
        <v>29</v>
      </c>
      <c r="D38" s="9" t="s">
        <v>69</v>
      </c>
      <c r="E38" s="6">
        <v>22</v>
      </c>
      <c r="F38" s="14" t="s">
        <v>14</v>
      </c>
      <c r="G38" s="14">
        <v>22</v>
      </c>
      <c r="H38" s="14">
        <v>200</v>
      </c>
      <c r="I38" s="14" t="s">
        <v>15</v>
      </c>
      <c r="J38" s="8">
        <v>1</v>
      </c>
      <c r="K38" s="14">
        <f t="shared" si="16"/>
        <v>4400</v>
      </c>
      <c r="L38" s="14">
        <f t="shared" si="17"/>
        <v>4400</v>
      </c>
      <c r="M38" s="20"/>
      <c r="N38" s="24"/>
      <c r="O38" s="22"/>
    </row>
    <row r="39" spans="1:15" s="1" customFormat="1" ht="46.5" customHeight="1">
      <c r="A39" s="20"/>
      <c r="B39" s="6" t="s">
        <v>73</v>
      </c>
      <c r="C39" s="12" t="s">
        <v>29</v>
      </c>
      <c r="D39" s="9" t="s">
        <v>69</v>
      </c>
      <c r="E39" s="14">
        <v>45</v>
      </c>
      <c r="F39" s="14" t="s">
        <v>14</v>
      </c>
      <c r="G39" s="14">
        <v>45</v>
      </c>
      <c r="H39" s="14">
        <v>200</v>
      </c>
      <c r="I39" s="14" t="s">
        <v>15</v>
      </c>
      <c r="J39" s="8">
        <v>1</v>
      </c>
      <c r="K39" s="14">
        <f t="shared" si="16"/>
        <v>9000</v>
      </c>
      <c r="L39" s="14">
        <f t="shared" si="17"/>
        <v>9000</v>
      </c>
      <c r="M39" s="20"/>
      <c r="N39" s="24"/>
      <c r="O39" s="22"/>
    </row>
    <row r="40" spans="1:15" s="1" customFormat="1" ht="46.5" customHeight="1">
      <c r="A40" s="14" t="s">
        <v>25</v>
      </c>
      <c r="B40" s="14" t="s">
        <v>74</v>
      </c>
      <c r="C40" s="14"/>
      <c r="D40" s="14" t="s">
        <v>75</v>
      </c>
      <c r="E40" s="14">
        <v>715</v>
      </c>
      <c r="F40" s="14" t="s">
        <v>14</v>
      </c>
      <c r="G40" s="14">
        <v>715</v>
      </c>
      <c r="H40" s="20"/>
      <c r="I40" s="20"/>
      <c r="J40" s="20"/>
      <c r="K40" s="14">
        <v>143000</v>
      </c>
      <c r="L40" s="14">
        <v>143000</v>
      </c>
      <c r="M40" s="14">
        <v>143000</v>
      </c>
      <c r="N40" s="25"/>
      <c r="O40" s="24"/>
    </row>
  </sheetData>
  <mergeCells count="16">
    <mergeCell ref="A1:O1"/>
    <mergeCell ref="F2:G2"/>
    <mergeCell ref="H40:J40"/>
    <mergeCell ref="A34:A39"/>
    <mergeCell ref="O34:O39"/>
    <mergeCell ref="N34:N39"/>
    <mergeCell ref="N40:O40"/>
    <mergeCell ref="M34:M39"/>
    <mergeCell ref="A27:A33"/>
    <mergeCell ref="M27:M33"/>
    <mergeCell ref="N27:N33"/>
    <mergeCell ref="O27:O33"/>
    <mergeCell ref="O3:O26"/>
    <mergeCell ref="N3:N26"/>
    <mergeCell ref="M3:M26"/>
    <mergeCell ref="A3:A26"/>
  </mergeCells>
  <phoneticPr fontId="7" type="noConversion"/>
  <pageMargins left="0.18" right="0.118055555555556" top="0.27500000000000002" bottom="0.118055555555556" header="0.33" footer="3.8888888888888903E-2"/>
  <pageSetup paperSize="9" scale="47" orientation="landscape" r:id="rId1"/>
  <headerFooter>
    <oddFooter>&amp;C&amp;P</oddFooter>
  </headerFooter>
  <rowBreaks count="1" manualBreakCount="1">
    <brk id="4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aaaaa</dc:creator>
  <cp:lastModifiedBy>Administrator</cp:lastModifiedBy>
  <cp:lastPrinted>2026-07-08T02:29:17Z</cp:lastPrinted>
  <dcterms:created xsi:type="dcterms:W3CDTF">2022-11-23T10:45:00Z</dcterms:created>
  <dcterms:modified xsi:type="dcterms:W3CDTF">2026-07-08T02:29:20Z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EAF2E2A59A9C45CEAB456A53C29A8088_13</vt:lpwstr>
  </property>
</Properties>
</file>