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<sst xmlns="http://schemas.openxmlformats.org/spreadsheetml/2006/main" count="14" uniqueCount="14">
  <si>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 2026年5月份政府购岗单位社保申请就业资金情况</t>
  </si>
  <si>
    <t>序号</t>
  </si>
  <si>
    <t>单位名称</t>
  </si>
  <si>
    <t>人数</t>
  </si>
  <si>
    <t>社保补贴（元）</t>
  </si>
  <si>
    <t>补贴资金合计（元）</t>
  </si>
  <si>
    <t>养老16%</t>
  </si>
  <si>
    <t>失业0.7%</t>
  </si>
  <si>
    <t>医保7.5%</t>
  </si>
  <si>
    <t>工伤</t>
  </si>
  <si>
    <t>小计</t>
  </si>
  <si>
    <t>人社局5月</t>
  </si>
  <si>
    <t>北海办事处5月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</si>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</sst>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C17" sqref="C17"/>
    </sheetView>
  </sheetViews>
  <sheetFormatPr defaultColWidth="9" defaultRowHeight="15.75" outlineLevelRow="5"/>
  <cols>
    <col min="1" max="1" width="5.625" style="1" customWidth="1"/>
    <col min="2" max="2" width="15.875" style="1" customWidth="1"/>
    <col min="3" max="3" width="6.5" style="1" customWidth="1"/>
    <col min="4" max="4" width="9.5" style="1" customWidth="1"/>
    <col min="5" max="7" width="9" style="1"/>
    <col min="8" max="8" width="10.5" style="1" customWidth="1"/>
    <col min="9" max="9" width="11" style="1" customWidth="1"/>
    <col min="10" max="16382" width="9" style="1"/>
    <col min="16383" max="16384" width="9" style="2"/>
  </cols>
  <sheetData>
    <row r="1" s="1" customFormat="1" ht="5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5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/>
      <c r="F2" s="5"/>
      <c r="G2" s="5"/>
      <c r="H2" s="5"/>
      <c r="I2" s="5" t="s">
        <v>5</v>
      </c>
    </row>
    <row r="3" s="1" customFormat="1" ht="33" customHeight="1" spans="1:9">
      <c r="A3" s="4"/>
      <c r="B3" s="5"/>
      <c r="C3" s="5"/>
      <c r="D3" s="5" t="s">
        <v>6</v>
      </c>
      <c r="E3" s="5" t="s">
        <v>7</v>
      </c>
      <c r="F3" s="5" t="s">
        <v>8</v>
      </c>
      <c r="G3" s="6" t="s">
        <v>9</v>
      </c>
      <c r="H3" s="5" t="s">
        <v>10</v>
      </c>
      <c r="I3" s="5"/>
    </row>
    <row r="4" s="1" customFormat="1" ht="30" customHeight="1" spans="1:9">
      <c r="A4" s="4">
        <v>1</v>
      </c>
      <c r="B4" s="7" t="s">
        <v>11</v>
      </c>
      <c r="C4" s="7">
        <v>2</v>
      </c>
      <c r="D4" s="8">
        <f>612.96*C4</f>
        <v>1225.92</v>
      </c>
      <c r="E4" s="8">
        <f>26.82*C4</f>
        <v>53.64</v>
      </c>
      <c r="F4" s="8">
        <f>287.33*C4</f>
        <v>574.66</v>
      </c>
      <c r="G4" s="9">
        <f>C4*6.13</f>
        <v>12.26</v>
      </c>
      <c r="H4" s="8">
        <f>D4+E4+F4+G4</f>
        <v>1866.48</v>
      </c>
      <c r="I4" s="8">
        <f>H4</f>
        <v>1866.48</v>
      </c>
    </row>
    <row r="5" s="1" customFormat="1" ht="30" customHeight="1" spans="1:9">
      <c r="A5" s="4">
        <v>2</v>
      </c>
      <c r="B5" s="7" t="s">
        <v>12</v>
      </c>
      <c r="C5" s="7">
        <v>1</v>
      </c>
      <c r="D5" s="7">
        <f>612.96*C5</f>
        <v>612.96</v>
      </c>
      <c r="E5" s="7">
        <f>26.82*C5</f>
        <v>26.82</v>
      </c>
      <c r="F5" s="7">
        <f>287.33*C5</f>
        <v>287.33</v>
      </c>
      <c r="G5" s="10">
        <f>C5*27.58</f>
        <v>27.58</v>
      </c>
      <c r="H5" s="7">
        <f>D5+E5+F5+G5</f>
        <v>954.69</v>
      </c>
      <c r="I5" s="7">
        <f>H5</f>
        <v>954.69</v>
      </c>
    </row>
    <row r="6" s="1" customFormat="1" ht="34" customHeight="1" spans="1:9">
      <c r="A6" s="7" t="s">
        <v>13</v>
      </c>
      <c r="B6" s="7"/>
      <c r="C6" s="7">
        <f t="shared" ref="C6:I6" si="0">SUM(C4:C5)</f>
        <v>3</v>
      </c>
      <c r="D6" s="8">
        <f t="shared" si="0"/>
        <v>1838.88</v>
      </c>
      <c r="E6" s="8">
        <f t="shared" si="0"/>
        <v>80.46</v>
      </c>
      <c r="F6" s="8">
        <f t="shared" si="0"/>
        <v>861.99</v>
      </c>
      <c r="G6" s="8">
        <f t="shared" si="0"/>
        <v>39.84</v>
      </c>
      <c r="H6" s="8">
        <f t="shared" si="0"/>
        <v>2821.17</v>
      </c>
      <c r="I6" s="8">
        <f t="shared" si="0"/>
        <v>2821.17</v>
      </c>
    </row>
  </sheetData>
  <mergeCells count="7">
    <mergeCell ref="A1:I1"/>
    <mergeCell ref="D2:H2"/>
    <mergeCell ref="A6:B6"/>
    <mergeCell ref="A2:A3"/>
    <mergeCell ref="B2:B3"/>
    <mergeCell ref="C2:C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zjzx02</dc:creator>
  <cp:lastModifiedBy>greatwall</cp:lastModifiedBy>
  <dcterms:created xsi:type="dcterms:W3CDTF">2023-10-11T10:14:00Z</dcterms:created>
  <dcterms:modified xsi:type="dcterms:W3CDTF">2026-07-14T09:05:58Z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CE4E35C63F1E5B77768B556A1B670464_43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